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\Desktop\県OL協会\みえスポ\Ｒ４みえスポ\"/>
    </mc:Choice>
  </mc:AlternateContent>
  <bookViews>
    <workbookView xWindow="0" yWindow="0" windowWidth="16392" windowHeight="5700"/>
  </bookViews>
  <sheets>
    <sheet name="エントリーシート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9" i="1" l="1"/>
  <c r="BD16" i="1"/>
  <c r="BD15" i="1"/>
  <c r="BD14" i="1"/>
  <c r="A8" i="2"/>
  <c r="E6" i="2"/>
  <c r="D7" i="2"/>
  <c r="D6" i="2"/>
  <c r="C8" i="2"/>
  <c r="C6" i="2"/>
  <c r="B8" i="2"/>
  <c r="B6" i="2"/>
  <c r="A6" i="2"/>
  <c r="E9" i="2"/>
  <c r="E10" i="2" s="1"/>
  <c r="E8" i="2"/>
  <c r="BQ41" i="1"/>
  <c r="D9" i="2"/>
  <c r="D10" i="2" s="1"/>
  <c r="D8" i="2"/>
  <c r="B7" i="2"/>
  <c r="C7" i="2"/>
  <c r="A7" i="2"/>
  <c r="B9" i="2"/>
  <c r="B10" i="2" s="1"/>
  <c r="C9" i="2"/>
  <c r="C10" i="2" s="1"/>
  <c r="A9" i="2"/>
  <c r="A10" i="2" s="1"/>
  <c r="E11" i="2" l="1"/>
  <c r="AX41" i="1" s="1"/>
  <c r="A11" i="2"/>
  <c r="C11" i="2"/>
  <c r="D11" i="2"/>
  <c r="B11" i="2"/>
</calcChain>
</file>

<file path=xl/sharedStrings.xml><?xml version="1.0" encoding="utf-8"?>
<sst xmlns="http://schemas.openxmlformats.org/spreadsheetml/2006/main" count="119" uniqueCount="61">
  <si>
    <t>代表者</t>
    <rPh sb="0" eb="2">
      <t>ダイヒョウ</t>
    </rPh>
    <rPh sb="2" eb="3">
      <t>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</si>
  <si>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</si>
  <si>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</si>
  <si>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第1・第3走者</t>
    <rPh sb="0" eb="1">
      <t>ダイ</t>
    </rPh>
    <rPh sb="3" eb="4">
      <t>ダイ</t>
    </rPh>
    <rPh sb="5" eb="7">
      <t>ソウシャ</t>
    </rPh>
    <phoneticPr fontId="2"/>
  </si>
  <si>
    <t>年齢</t>
    <rPh sb="0" eb="2">
      <t>ネンレイ</t>
    </rPh>
    <phoneticPr fontId="2"/>
  </si>
  <si>
    <t>Eカード</t>
    <phoneticPr fontId="2"/>
  </si>
  <si>
    <t>区分</t>
    <rPh sb="0" eb="2">
      <t>クブン</t>
    </rPh>
    <phoneticPr fontId="2"/>
  </si>
  <si>
    <t>マイカード番号</t>
    <rPh sb="5" eb="7">
      <t>バンゴウ</t>
    </rPh>
    <phoneticPr fontId="2"/>
  </si>
  <si>
    <t>チーム名</t>
    <rPh sb="3" eb="4">
      <t>メイ</t>
    </rPh>
    <phoneticPr fontId="2"/>
  </si>
  <si>
    <t>参加料</t>
    <rPh sb="0" eb="3">
      <t>サンカリョウ</t>
    </rPh>
    <phoneticPr fontId="2"/>
  </si>
  <si>
    <t>メールアドレス</t>
    <phoneticPr fontId="2"/>
  </si>
  <si>
    <t>第2・第4走者</t>
    <rPh sb="0" eb="1">
      <t>ダイ</t>
    </rPh>
    <rPh sb="3" eb="4">
      <t>ダイ</t>
    </rPh>
    <rPh sb="5" eb="7">
      <t>ソウシャ</t>
    </rPh>
    <phoneticPr fontId="2"/>
  </si>
  <si>
    <t>メンバー</t>
    <phoneticPr fontId="2"/>
  </si>
  <si>
    <t>NO</t>
    <phoneticPr fontId="2"/>
  </si>
  <si>
    <t>プログラム郵送希望の有無</t>
    <rPh sb="5" eb="7">
      <t>ユウソウ</t>
    </rPh>
    <rPh sb="7" eb="9">
      <t>キボウ</t>
    </rPh>
    <rPh sb="10" eb="12">
      <t>ウム</t>
    </rPh>
    <phoneticPr fontId="2"/>
  </si>
  <si>
    <t>参加
クラス</t>
    <rPh sb="0" eb="2">
      <t>サンカ</t>
    </rPh>
    <phoneticPr fontId="2"/>
  </si>
  <si>
    <t>住　　　所</t>
    <rPh sb="0" eb="1">
      <t>スミ</t>
    </rPh>
    <rPh sb="4" eb="5">
      <t>トコロ</t>
    </rPh>
    <phoneticPr fontId="2"/>
  </si>
  <si>
    <t>氏　　名</t>
    <rPh sb="0" eb="1">
      <t>シ</t>
    </rPh>
    <rPh sb="3" eb="4">
      <t>ナ</t>
    </rPh>
    <phoneticPr fontId="2"/>
  </si>
  <si>
    <t>氏　　　名</t>
    <rPh sb="0" eb="1">
      <t>シ</t>
    </rPh>
    <rPh sb="4" eb="5">
      <t>ナ</t>
    </rPh>
    <phoneticPr fontId="2"/>
  </si>
  <si>
    <t>（注１）参加料の振込みは、代表者名でしてください。</t>
    <rPh sb="1" eb="2">
      <t>チュウ</t>
    </rPh>
    <rPh sb="4" eb="7">
      <t>サンカリョウ</t>
    </rPh>
    <rPh sb="8" eb="10">
      <t>フリコ</t>
    </rPh>
    <rPh sb="13" eb="15">
      <t>ダイヒョウ</t>
    </rPh>
    <rPh sb="15" eb="16">
      <t>シャ</t>
    </rPh>
    <rPh sb="16" eb="17">
      <t>メイ</t>
    </rPh>
    <phoneticPr fontId="2"/>
  </si>
  <si>
    <t>（注3）レンタルの場合＋300円</t>
    <rPh sb="1" eb="2">
      <t>チュウ</t>
    </rPh>
    <rPh sb="9" eb="11">
      <t>バアイ</t>
    </rPh>
    <rPh sb="15" eb="16">
      <t>エン</t>
    </rPh>
    <phoneticPr fontId="2"/>
  </si>
  <si>
    <t>小学生以下のメンバーの有無</t>
    <rPh sb="0" eb="3">
      <t>ショウガクセイ</t>
    </rPh>
    <rPh sb="3" eb="5">
      <t>イカ</t>
    </rPh>
    <rPh sb="11" eb="13">
      <t>ウム</t>
    </rPh>
    <phoneticPr fontId="2"/>
  </si>
  <si>
    <t>所　　　属</t>
    <rPh sb="0" eb="1">
      <t>トコロ</t>
    </rPh>
    <rPh sb="4" eb="5">
      <t>ゾク</t>
    </rPh>
    <phoneticPr fontId="2"/>
  </si>
  <si>
    <t>ペアA</t>
  </si>
  <si>
    <t>経験者2名、年齢・性別を問いません。</t>
  </si>
  <si>
    <t>ペアＶ</t>
  </si>
  <si>
    <t>60歳以上の経験者2名、性別を問いません。</t>
  </si>
  <si>
    <t>ペアＢ</t>
  </si>
  <si>
    <t>初～中級者2名、性別・年齢を問いません。</t>
  </si>
  <si>
    <t>R</t>
    <phoneticPr fontId="2"/>
  </si>
  <si>
    <t>レンタル</t>
    <phoneticPr fontId="2"/>
  </si>
  <si>
    <t>マイカード</t>
    <phoneticPr fontId="2"/>
  </si>
  <si>
    <t>（注４）　参加料　２，０００円／ﾍﾟｱ</t>
    <rPh sb="1" eb="2">
      <t>チュウ</t>
    </rPh>
    <rPh sb="5" eb="8">
      <t>サンカリョウ</t>
    </rPh>
    <rPh sb="14" eb="15">
      <t>エン</t>
    </rPh>
    <phoneticPr fontId="2"/>
  </si>
  <si>
    <t>　　　</t>
    <phoneticPr fontId="2"/>
  </si>
  <si>
    <t>　 Eカードレンタル料　３００円／個</t>
    <rPh sb="10" eb="11">
      <t>リョウ</t>
    </rPh>
    <rPh sb="15" eb="16">
      <t>エン</t>
    </rPh>
    <rPh sb="17" eb="18">
      <t>コ</t>
    </rPh>
    <phoneticPr fontId="2"/>
  </si>
  <si>
    <t>　 プログラム郵送料　　２００円／件</t>
    <rPh sb="7" eb="10">
      <t>ユウソウリョウ</t>
    </rPh>
    <rPh sb="15" eb="16">
      <t>エン</t>
    </rPh>
    <rPh sb="17" eb="18">
      <t>ケン</t>
    </rPh>
    <phoneticPr fontId="2"/>
  </si>
  <si>
    <t>※小学生以下を含む場合は無料
　　　（Eカードレンタル料のみ）</t>
    <rPh sb="1" eb="4">
      <t>ショウガクセイ</t>
    </rPh>
    <rPh sb="4" eb="6">
      <t>イカ</t>
    </rPh>
    <rPh sb="7" eb="8">
      <t>フク</t>
    </rPh>
    <rPh sb="9" eb="11">
      <t>バアイ</t>
    </rPh>
    <rPh sb="12" eb="14">
      <t>ムリョウ</t>
    </rPh>
    <rPh sb="27" eb="28">
      <t>リョウ</t>
    </rPh>
    <phoneticPr fontId="2"/>
  </si>
  <si>
    <t>【クラス分け】</t>
    <rPh sb="4" eb="5">
      <t>ワ</t>
    </rPh>
    <phoneticPr fontId="2"/>
  </si>
  <si>
    <t>【Eカード】</t>
    <phoneticPr fontId="2"/>
  </si>
  <si>
    <t>１　ペアリレークラス</t>
    <phoneticPr fontId="2"/>
  </si>
  <si>
    <t>２　家族・ｸﾞループリレークラス</t>
    <rPh sb="2" eb="4">
      <t>カゾク</t>
    </rPh>
    <phoneticPr fontId="2"/>
  </si>
  <si>
    <t>メールで申請書を送る場合、表題は、「みえスポ参加申込」としてください。</t>
    <rPh sb="4" eb="7">
      <t>シンセイショ</t>
    </rPh>
    <rPh sb="8" eb="9">
      <t>オク</t>
    </rPh>
    <rPh sb="10" eb="12">
      <t>バアイ</t>
    </rPh>
    <rPh sb="13" eb="15">
      <t>ヒョウダイ</t>
    </rPh>
    <rPh sb="22" eb="24">
      <t>サンカ</t>
    </rPh>
    <rPh sb="24" eb="26">
      <t>モウシコミ</t>
    </rPh>
    <phoneticPr fontId="12"/>
  </si>
  <si>
    <t>いる</t>
    <phoneticPr fontId="2"/>
  </si>
  <si>
    <t>いない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</si>
  <si>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</si>
  <si>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</si>
  <si>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フォーマットは、①ペアリレークラス、②家族・グループリレークラス、
③個人クラスの３つに分かれていますので、それぞれ該当のフォーマットをお使いください。</t>
    <rPh sb="19" eb="21">
      <t>カゾク</t>
    </rPh>
    <rPh sb="35" eb="37">
      <t>コジン</t>
    </rPh>
    <rPh sb="44" eb="45">
      <t>ワ</t>
    </rPh>
    <rPh sb="58" eb="60">
      <t>ガイトウ</t>
    </rPh>
    <rPh sb="69" eb="70">
      <t>ツカ</t>
    </rPh>
    <phoneticPr fontId="2"/>
  </si>
  <si>
    <t>２　個人クラス</t>
    <rPh sb="2" eb="4">
      <t>コジン</t>
    </rPh>
    <phoneticPr fontId="2"/>
  </si>
  <si>
    <t>経験者</t>
    <rPh sb="0" eb="3">
      <t>ケイケンシャ</t>
    </rPh>
    <phoneticPr fontId="2"/>
  </si>
  <si>
    <t>中級者</t>
    <rPh sb="0" eb="3">
      <t>チュウキュウシャ</t>
    </rPh>
    <phoneticPr fontId="2"/>
  </si>
  <si>
    <t>初心者</t>
    <rPh sb="0" eb="3">
      <t>ショシンシャ</t>
    </rPh>
    <phoneticPr fontId="2"/>
  </si>
  <si>
    <t>所属</t>
    <rPh sb="0" eb="2">
      <t>ショゾク</t>
    </rPh>
    <phoneticPr fontId="2"/>
  </si>
  <si>
    <t>ペアリレーチーム
作り斡旋希望
の有無</t>
    <rPh sb="9" eb="10">
      <t>ツク</t>
    </rPh>
    <rPh sb="11" eb="13">
      <t>アッセン</t>
    </rPh>
    <rPh sb="13" eb="15">
      <t>キボウ</t>
    </rPh>
    <rPh sb="17" eb="19">
      <t>ウム</t>
    </rPh>
    <phoneticPr fontId="2"/>
  </si>
  <si>
    <t>希望する
ペアリレー
クラス</t>
    <rPh sb="0" eb="2">
      <t>キボウ</t>
    </rPh>
    <phoneticPr fontId="2"/>
  </si>
  <si>
    <t>　　　</t>
    <phoneticPr fontId="2"/>
  </si>
  <si>
    <t>※小学生以下は無料
　　　（Eカードレンタル料のみ）</t>
    <rPh sb="1" eb="4">
      <t>ショウガクセイ</t>
    </rPh>
    <rPh sb="4" eb="6">
      <t>イカ</t>
    </rPh>
    <rPh sb="7" eb="9">
      <t>ムリョウ</t>
    </rPh>
    <rPh sb="22" eb="23">
      <t>リョウ</t>
    </rPh>
    <phoneticPr fontId="2"/>
  </si>
  <si>
    <t>斡旋希望</t>
    <rPh sb="0" eb="2">
      <t>アッセン</t>
    </rPh>
    <rPh sb="2" eb="4">
      <t>キボウ</t>
    </rPh>
    <phoneticPr fontId="2"/>
  </si>
  <si>
    <t>希望せず</t>
    <rPh sb="0" eb="2">
      <t>キボウ</t>
    </rPh>
    <phoneticPr fontId="2"/>
  </si>
  <si>
    <t>My</t>
    <phoneticPr fontId="2"/>
  </si>
  <si>
    <t>２０２２年１１月１３日（日） みえスポフェス「オリエンテーリング大会」申込書フォーマット</t>
    <rPh sb="4" eb="5">
      <t>ネン</t>
    </rPh>
    <rPh sb="7" eb="8">
      <t>ガツ</t>
    </rPh>
    <rPh sb="10" eb="11">
      <t>ニチ</t>
    </rPh>
    <rPh sb="12" eb="13">
      <t>ニチ</t>
    </rPh>
    <rPh sb="32" eb="34">
      <t>タイカイ</t>
    </rPh>
    <rPh sb="35" eb="37">
      <t>モウシコ</t>
    </rPh>
    <rPh sb="37" eb="38">
      <t>ショ</t>
    </rPh>
    <phoneticPr fontId="12"/>
  </si>
  <si>
    <t>（注2）　年齢は、2023年3月31日現在</t>
    <rPh sb="1" eb="2">
      <t>チュウ</t>
    </rPh>
    <rPh sb="5" eb="7">
      <t>ネンレイ</t>
    </rPh>
    <rPh sb="13" eb="14">
      <t>ネン</t>
    </rPh>
    <rPh sb="15" eb="16">
      <t>ガツ</t>
    </rPh>
    <rPh sb="18" eb="19">
      <t>ニチ</t>
    </rPh>
    <rPh sb="19" eb="2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</si>
</sst>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#,##0&quot;円&quot;"/>
  </numFmts>
  <fonts count="20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46"/>
  <sheetViews>
    <sheetView tabSelected="1" zoomScale="74" zoomScaleNormal="74" workbookViewId="0">
      <selection activeCell="AH14" sqref="AH14"/>
    </sheetView>
  </sheetViews>
  <sheetFormatPr defaultRowHeight="13.2" x14ac:dyDescent="0.2"/>
  <cols>
    <col min="1" max="1" width="4.44140625" customWidth="1"/>
    <col min="2" max="2" width="7.21875" customWidth="1"/>
    <col min="3" max="10" width="3.109375" customWidth="1"/>
    <col min="11" max="11" width="4.6640625" customWidth="1"/>
    <col min="12" max="20" width="3.109375" customWidth="1"/>
    <col min="21" max="21" width="6.5546875" customWidth="1"/>
    <col min="22" max="24" width="3.109375" customWidth="1"/>
    <col min="25" max="28" width="3.5546875" customWidth="1"/>
    <col min="29" max="30" width="2.21875" customWidth="1"/>
    <col min="31" max="41" width="5.33203125" customWidth="1"/>
    <col min="42" max="43" width="2.33203125" customWidth="1"/>
    <col min="44" max="50" width="5.33203125" customWidth="1"/>
    <col min="51" max="51" width="5" customWidth="1"/>
    <col min="52" max="52" width="4.21875" customWidth="1"/>
    <col min="53" max="54" width="5" hidden="1" customWidth="1"/>
    <col min="55" max="55" width="8.88671875" customWidth="1"/>
    <col min="56" max="56" width="12.109375" customWidth="1"/>
    <col min="57" max="57" width="13.6640625" customWidth="1"/>
    <col min="58" max="58" width="5" customWidth="1"/>
    <col min="59" max="59" width="7.109375" customWidth="1"/>
    <col min="60" max="73" width="5" customWidth="1"/>
  </cols>
  <sheetData>
    <row r="2" spans="1:56" s="16" customFormat="1" ht="16.2" x14ac:dyDescent="0.2">
      <c r="A2" s="19" t="s">
        <v>59</v>
      </c>
      <c r="B2" s="15"/>
      <c r="F2" s="17"/>
      <c r="U2"/>
    </row>
    <row r="3" spans="1:56" s="16" customFormat="1" ht="16.2" x14ac:dyDescent="0.2">
      <c r="A3" s="14"/>
      <c r="B3" s="15"/>
      <c r="F3" s="17"/>
      <c r="I3" s="18"/>
      <c r="N3" s="18" t="s">
        <v>41</v>
      </c>
      <c r="U3"/>
    </row>
    <row r="4" spans="1:56" s="16" customFormat="1" ht="16.8" thickBot="1" x14ac:dyDescent="0.25">
      <c r="A4" s="14"/>
      <c r="B4" s="15"/>
      <c r="F4" s="17"/>
      <c r="I4" s="18"/>
      <c r="N4" s="18"/>
      <c r="U4"/>
    </row>
    <row r="5" spans="1:56" s="16" customFormat="1" ht="20.399999999999999" customHeight="1" thickTop="1" x14ac:dyDescent="0.2">
      <c r="A5" s="15"/>
      <c r="B5" s="67" t="s">
        <v>46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70"/>
      <c r="V5" s="70"/>
      <c r="W5" s="71"/>
    </row>
    <row r="6" spans="1:56" s="16" customFormat="1" ht="23.4" customHeight="1" thickBot="1" x14ac:dyDescent="0.25">
      <c r="A6" s="14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  <c r="U6" s="75"/>
      <c r="V6" s="75"/>
      <c r="W6" s="76"/>
    </row>
    <row r="7" spans="1:56" s="16" customFormat="1" ht="16.8" thickTop="1" x14ac:dyDescent="0.2">
      <c r="A7" s="14"/>
      <c r="B7" s="15"/>
      <c r="F7" s="17"/>
      <c r="I7" s="18"/>
      <c r="N7" s="18"/>
      <c r="U7"/>
    </row>
    <row r="8" spans="1:56" ht="16.2" x14ac:dyDescent="0.2">
      <c r="A8" s="7" t="s">
        <v>39</v>
      </c>
      <c r="B8" s="7"/>
      <c r="C8" s="7"/>
      <c r="D8" s="7"/>
    </row>
    <row r="9" spans="1:56" s="2" customFormat="1" x14ac:dyDescent="0.2"/>
    <row r="10" spans="1:56" s="2" customFormat="1" ht="16.2" customHeight="1" x14ac:dyDescent="0.2">
      <c r="A10" s="57" t="s">
        <v>13</v>
      </c>
      <c r="B10" s="42" t="s">
        <v>15</v>
      </c>
      <c r="C10" s="86" t="s">
        <v>0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28" t="s">
        <v>8</v>
      </c>
      <c r="W10" s="45"/>
      <c r="X10" s="29"/>
      <c r="Y10" s="86" t="s">
        <v>12</v>
      </c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7" t="s">
        <v>14</v>
      </c>
      <c r="AZ10" s="88"/>
      <c r="BA10" s="88"/>
      <c r="BB10" s="89"/>
      <c r="BC10" s="28" t="s">
        <v>9</v>
      </c>
      <c r="BD10" s="29"/>
    </row>
    <row r="11" spans="1:56" s="2" customFormat="1" x14ac:dyDescent="0.2">
      <c r="A11" s="58"/>
      <c r="B11" s="43"/>
      <c r="C11" s="28" t="s">
        <v>17</v>
      </c>
      <c r="D11" s="45"/>
      <c r="E11" s="45"/>
      <c r="F11" s="45"/>
      <c r="G11" s="29"/>
      <c r="H11" s="28" t="s">
        <v>16</v>
      </c>
      <c r="I11" s="45"/>
      <c r="J11" s="45"/>
      <c r="K11" s="45"/>
      <c r="L11" s="45"/>
      <c r="M11" s="45"/>
      <c r="N11" s="45"/>
      <c r="O11" s="29"/>
      <c r="P11" s="28" t="s">
        <v>2</v>
      </c>
      <c r="Q11" s="45"/>
      <c r="R11" s="29"/>
      <c r="S11" s="28" t="s">
        <v>10</v>
      </c>
      <c r="T11" s="45"/>
      <c r="U11" s="29"/>
      <c r="V11" s="30"/>
      <c r="W11" s="56"/>
      <c r="X11" s="31"/>
      <c r="Y11" s="86" t="s">
        <v>3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 t="s">
        <v>11</v>
      </c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90"/>
      <c r="AZ11" s="91"/>
      <c r="BA11" s="91"/>
      <c r="BB11" s="92"/>
      <c r="BC11" s="32"/>
      <c r="BD11" s="33"/>
    </row>
    <row r="12" spans="1:56" s="2" customFormat="1" x14ac:dyDescent="0.2">
      <c r="A12" s="58"/>
      <c r="B12" s="43"/>
      <c r="C12" s="30"/>
      <c r="D12" s="46"/>
      <c r="E12" s="46"/>
      <c r="F12" s="46"/>
      <c r="G12" s="31"/>
      <c r="H12" s="30"/>
      <c r="I12" s="46"/>
      <c r="J12" s="46"/>
      <c r="K12" s="46"/>
      <c r="L12" s="46"/>
      <c r="M12" s="46"/>
      <c r="N12" s="46"/>
      <c r="O12" s="31"/>
      <c r="P12" s="30"/>
      <c r="Q12" s="46"/>
      <c r="R12" s="31"/>
      <c r="S12" s="30"/>
      <c r="T12" s="46"/>
      <c r="U12" s="31"/>
      <c r="V12" s="30"/>
      <c r="W12" s="56"/>
      <c r="X12" s="31"/>
      <c r="Y12" s="28" t="s">
        <v>18</v>
      </c>
      <c r="Z12" s="45"/>
      <c r="AA12" s="45"/>
      <c r="AB12" s="29"/>
      <c r="AC12" s="28" t="s">
        <v>4</v>
      </c>
      <c r="AD12" s="29"/>
      <c r="AE12" s="28" t="s">
        <v>22</v>
      </c>
      <c r="AF12" s="45"/>
      <c r="AG12" s="79"/>
      <c r="AH12" s="38" t="s">
        <v>5</v>
      </c>
      <c r="AI12" s="39"/>
      <c r="AJ12" s="39"/>
      <c r="AK12" s="40"/>
      <c r="AL12" s="28" t="s">
        <v>1</v>
      </c>
      <c r="AM12" s="45"/>
      <c r="AN12" s="45"/>
      <c r="AO12" s="29"/>
      <c r="AP12" s="28" t="s">
        <v>4</v>
      </c>
      <c r="AQ12" s="29"/>
      <c r="AR12" s="28" t="s">
        <v>22</v>
      </c>
      <c r="AS12" s="45"/>
      <c r="AT12" s="79"/>
      <c r="AU12" s="38" t="s">
        <v>5</v>
      </c>
      <c r="AV12" s="39"/>
      <c r="AW12" s="39"/>
      <c r="AX12" s="40"/>
      <c r="AY12" s="90"/>
      <c r="AZ12" s="91"/>
      <c r="BA12" s="91"/>
      <c r="BB12" s="92"/>
      <c r="BC12" s="96" t="s">
        <v>21</v>
      </c>
      <c r="BD12" s="57" t="s">
        <v>9</v>
      </c>
    </row>
    <row r="13" spans="1:56" s="2" customFormat="1" ht="15" customHeight="1" x14ac:dyDescent="0.2">
      <c r="A13" s="59"/>
      <c r="B13" s="44"/>
      <c r="C13" s="32"/>
      <c r="D13" s="47"/>
      <c r="E13" s="47"/>
      <c r="F13" s="47"/>
      <c r="G13" s="33"/>
      <c r="H13" s="32"/>
      <c r="I13" s="47"/>
      <c r="J13" s="47"/>
      <c r="K13" s="47"/>
      <c r="L13" s="47"/>
      <c r="M13" s="47"/>
      <c r="N13" s="47"/>
      <c r="O13" s="33"/>
      <c r="P13" s="32"/>
      <c r="Q13" s="47"/>
      <c r="R13" s="33"/>
      <c r="S13" s="32"/>
      <c r="T13" s="47"/>
      <c r="U13" s="33"/>
      <c r="V13" s="32"/>
      <c r="W13" s="47"/>
      <c r="X13" s="33"/>
      <c r="Y13" s="32"/>
      <c r="Z13" s="47"/>
      <c r="AA13" s="47"/>
      <c r="AB13" s="33"/>
      <c r="AC13" s="32"/>
      <c r="AD13" s="33"/>
      <c r="AE13" s="32"/>
      <c r="AF13" s="47"/>
      <c r="AG13" s="84"/>
      <c r="AH13" s="3" t="s">
        <v>6</v>
      </c>
      <c r="AI13" s="38" t="s">
        <v>7</v>
      </c>
      <c r="AJ13" s="39"/>
      <c r="AK13" s="40"/>
      <c r="AL13" s="32"/>
      <c r="AM13" s="47"/>
      <c r="AN13" s="47"/>
      <c r="AO13" s="33"/>
      <c r="AP13" s="32"/>
      <c r="AQ13" s="33"/>
      <c r="AR13" s="32"/>
      <c r="AS13" s="47"/>
      <c r="AT13" s="84"/>
      <c r="AU13" s="3" t="s">
        <v>6</v>
      </c>
      <c r="AV13" s="38" t="s">
        <v>7</v>
      </c>
      <c r="AW13" s="39"/>
      <c r="AX13" s="40"/>
      <c r="AY13" s="93"/>
      <c r="AZ13" s="94"/>
      <c r="BA13" s="94"/>
      <c r="BB13" s="95"/>
      <c r="BC13" s="97"/>
      <c r="BD13" s="59"/>
    </row>
    <row r="14" spans="1:56" s="5" customFormat="1" ht="21.6" customHeight="1" x14ac:dyDescent="0.2">
      <c r="A14" s="3">
        <v>1</v>
      </c>
      <c r="B14" s="4"/>
      <c r="C14" s="38"/>
      <c r="D14" s="39"/>
      <c r="E14" s="39"/>
      <c r="F14" s="39"/>
      <c r="G14" s="40"/>
      <c r="H14" s="38"/>
      <c r="I14" s="39"/>
      <c r="J14" s="39"/>
      <c r="K14" s="39"/>
      <c r="L14" s="39"/>
      <c r="M14" s="39"/>
      <c r="N14" s="39"/>
      <c r="O14" s="40"/>
      <c r="P14" s="100"/>
      <c r="Q14" s="101"/>
      <c r="R14" s="102"/>
      <c r="S14" s="38"/>
      <c r="T14" s="39"/>
      <c r="U14" s="40"/>
      <c r="V14" s="38"/>
      <c r="W14" s="39"/>
      <c r="X14" s="40"/>
      <c r="Y14" s="38"/>
      <c r="Z14" s="39"/>
      <c r="AA14" s="39"/>
      <c r="AB14" s="40"/>
      <c r="AC14" s="38"/>
      <c r="AD14" s="40"/>
      <c r="AE14" s="38"/>
      <c r="AF14" s="39"/>
      <c r="AG14" s="40"/>
      <c r="AH14" s="3"/>
      <c r="AI14" s="38"/>
      <c r="AJ14" s="39"/>
      <c r="AK14" s="40"/>
      <c r="AL14" s="38"/>
      <c r="AM14" s="39"/>
      <c r="AN14" s="39"/>
      <c r="AO14" s="40"/>
      <c r="AP14" s="38"/>
      <c r="AQ14" s="40"/>
      <c r="AR14" s="38"/>
      <c r="AS14" s="39"/>
      <c r="AT14" s="40"/>
      <c r="AU14" s="3"/>
      <c r="AV14" s="38"/>
      <c r="AW14" s="39"/>
      <c r="AX14" s="40"/>
      <c r="AY14" s="38"/>
      <c r="AZ14" s="39"/>
      <c r="BA14" s="39"/>
      <c r="BB14" s="40"/>
      <c r="BC14" s="3"/>
      <c r="BD14" s="23" t="str">
        <f>IF(C14="","",Sheet2!A11)</f>
        <v/>
      </c>
    </row>
    <row r="15" spans="1:56" s="5" customFormat="1" ht="21.6" customHeight="1" x14ac:dyDescent="0.2">
      <c r="A15" s="3">
        <v>2</v>
      </c>
      <c r="B15" s="4"/>
      <c r="C15" s="38"/>
      <c r="D15" s="39"/>
      <c r="E15" s="39"/>
      <c r="F15" s="39"/>
      <c r="G15" s="40"/>
      <c r="H15" s="38"/>
      <c r="I15" s="39"/>
      <c r="J15" s="39"/>
      <c r="K15" s="39"/>
      <c r="L15" s="39"/>
      <c r="M15" s="39"/>
      <c r="N15" s="39"/>
      <c r="O15" s="40"/>
      <c r="P15" s="100"/>
      <c r="Q15" s="101"/>
      <c r="R15" s="102"/>
      <c r="S15" s="38"/>
      <c r="T15" s="39"/>
      <c r="U15" s="40"/>
      <c r="V15" s="38"/>
      <c r="W15" s="39"/>
      <c r="X15" s="40"/>
      <c r="Y15" s="38"/>
      <c r="Z15" s="39"/>
      <c r="AA15" s="39"/>
      <c r="AB15" s="40"/>
      <c r="AC15" s="38"/>
      <c r="AD15" s="40"/>
      <c r="AE15" s="38"/>
      <c r="AF15" s="39"/>
      <c r="AG15" s="40"/>
      <c r="AH15" s="3"/>
      <c r="AI15" s="38"/>
      <c r="AJ15" s="39"/>
      <c r="AK15" s="40"/>
      <c r="AL15" s="38"/>
      <c r="AM15" s="39"/>
      <c r="AN15" s="39"/>
      <c r="AO15" s="40"/>
      <c r="AP15" s="38"/>
      <c r="AQ15" s="40"/>
      <c r="AR15" s="38"/>
      <c r="AS15" s="39"/>
      <c r="AT15" s="40"/>
      <c r="AU15" s="3"/>
      <c r="AV15" s="38"/>
      <c r="AW15" s="39"/>
      <c r="AX15" s="40"/>
      <c r="AY15" s="38"/>
      <c r="AZ15" s="39"/>
      <c r="BA15" s="39"/>
      <c r="BB15" s="40"/>
      <c r="BC15" s="3"/>
      <c r="BD15" s="23" t="str">
        <f>IF(C15="","",Sheet2!A12)</f>
        <v/>
      </c>
    </row>
    <row r="16" spans="1:56" s="5" customFormat="1" ht="21.6" customHeight="1" x14ac:dyDescent="0.2">
      <c r="A16" s="3">
        <v>3</v>
      </c>
      <c r="B16" s="4"/>
      <c r="C16" s="38"/>
      <c r="D16" s="39"/>
      <c r="E16" s="39"/>
      <c r="F16" s="39"/>
      <c r="G16" s="40"/>
      <c r="H16" s="38"/>
      <c r="I16" s="39"/>
      <c r="J16" s="39"/>
      <c r="K16" s="39"/>
      <c r="L16" s="39"/>
      <c r="M16" s="39"/>
      <c r="N16" s="39"/>
      <c r="O16" s="40"/>
      <c r="P16" s="100"/>
      <c r="Q16" s="101"/>
      <c r="R16" s="102"/>
      <c r="S16" s="38"/>
      <c r="T16" s="39"/>
      <c r="U16" s="40"/>
      <c r="V16" s="38"/>
      <c r="W16" s="39"/>
      <c r="X16" s="40"/>
      <c r="Y16" s="38"/>
      <c r="Z16" s="39"/>
      <c r="AA16" s="39"/>
      <c r="AB16" s="40"/>
      <c r="AC16" s="38"/>
      <c r="AD16" s="40"/>
      <c r="AE16" s="38"/>
      <c r="AF16" s="39"/>
      <c r="AG16" s="40"/>
      <c r="AH16" s="3"/>
      <c r="AI16" s="38"/>
      <c r="AJ16" s="39"/>
      <c r="AK16" s="40"/>
      <c r="AL16" s="38"/>
      <c r="AM16" s="39"/>
      <c r="AN16" s="39"/>
      <c r="AO16" s="40"/>
      <c r="AP16" s="38"/>
      <c r="AQ16" s="40"/>
      <c r="AR16" s="38"/>
      <c r="AS16" s="39"/>
      <c r="AT16" s="40"/>
      <c r="AU16" s="3"/>
      <c r="AV16" s="38"/>
      <c r="AW16" s="39"/>
      <c r="AX16" s="40"/>
      <c r="AY16" s="38"/>
      <c r="AZ16" s="39"/>
      <c r="BA16" s="39"/>
      <c r="BB16" s="40"/>
      <c r="BC16" s="3"/>
      <c r="BD16" s="23" t="str">
        <f>IF(C16="","",Sheet2!A13)</f>
        <v/>
      </c>
    </row>
    <row r="17" spans="1:59" s="6" customFormat="1" ht="19.2" customHeight="1" x14ac:dyDescent="0.2">
      <c r="C17" s="6" t="s">
        <v>19</v>
      </c>
      <c r="Y17" s="6" t="s">
        <v>60</v>
      </c>
      <c r="AH17" s="6" t="s">
        <v>20</v>
      </c>
      <c r="AL17" s="6" t="s">
        <v>60</v>
      </c>
      <c r="AU17" s="6" t="s">
        <v>20</v>
      </c>
      <c r="BC17" s="98"/>
      <c r="BD17" s="99"/>
    </row>
    <row r="18" spans="1:59" ht="19.2" customHeight="1" x14ac:dyDescent="0.2">
      <c r="B18" t="s">
        <v>37</v>
      </c>
      <c r="AH18" t="s">
        <v>38</v>
      </c>
      <c r="AY18" t="s">
        <v>32</v>
      </c>
    </row>
    <row r="19" spans="1:59" ht="22.2" customHeight="1" x14ac:dyDescent="0.2">
      <c r="B19" s="10" t="s">
        <v>23</v>
      </c>
      <c r="C19" s="1" t="s">
        <v>24</v>
      </c>
      <c r="D19" s="1"/>
      <c r="E19" s="1"/>
      <c r="F19" s="1"/>
      <c r="G19" s="8"/>
      <c r="H19" s="8"/>
      <c r="I19" s="8"/>
      <c r="J19" s="8"/>
      <c r="K19" s="8"/>
      <c r="L19" s="8"/>
      <c r="M19" s="8"/>
      <c r="N19" s="8"/>
      <c r="O19" s="8"/>
      <c r="P19" s="9"/>
      <c r="AH19" s="12" t="s">
        <v>29</v>
      </c>
      <c r="AI19" s="8" t="s">
        <v>30</v>
      </c>
      <c r="AJ19" s="9"/>
      <c r="AY19" t="s">
        <v>33</v>
      </c>
      <c r="BC19" s="26" t="s">
        <v>36</v>
      </c>
      <c r="BD19" s="27"/>
      <c r="BE19" s="27"/>
      <c r="BF19" s="20"/>
      <c r="BG19" s="20"/>
    </row>
    <row r="20" spans="1:59" ht="18" customHeight="1" x14ac:dyDescent="0.2">
      <c r="B20" s="11" t="s">
        <v>25</v>
      </c>
      <c r="C20" s="1" t="s">
        <v>26</v>
      </c>
      <c r="D20" s="1"/>
      <c r="E20" s="1"/>
      <c r="F20" s="1"/>
      <c r="G20" s="8"/>
      <c r="H20" s="8"/>
      <c r="I20" s="8"/>
      <c r="J20" s="8"/>
      <c r="K20" s="8"/>
      <c r="L20" s="8"/>
      <c r="M20" s="8"/>
      <c r="N20" s="8"/>
      <c r="O20" s="8"/>
      <c r="P20" s="9"/>
      <c r="AH20" s="13" t="s">
        <v>58</v>
      </c>
      <c r="AI20" s="8" t="s">
        <v>31</v>
      </c>
      <c r="AJ20" s="9"/>
      <c r="AZ20" t="s">
        <v>34</v>
      </c>
    </row>
    <row r="21" spans="1:59" ht="18" customHeight="1" x14ac:dyDescent="0.2">
      <c r="B21" s="11" t="s">
        <v>27</v>
      </c>
      <c r="C21" s="1" t="s">
        <v>28</v>
      </c>
      <c r="D21" s="1"/>
      <c r="E21" s="1"/>
      <c r="F21" s="1"/>
      <c r="G21" s="8"/>
      <c r="H21" s="8"/>
      <c r="I21" s="8"/>
      <c r="J21" s="8"/>
      <c r="K21" s="8"/>
      <c r="L21" s="8"/>
      <c r="M21" s="8"/>
      <c r="N21" s="8"/>
      <c r="O21" s="8"/>
      <c r="P21" s="9"/>
      <c r="AZ21" t="s">
        <v>35</v>
      </c>
    </row>
    <row r="23" spans="1:59" ht="16.2" x14ac:dyDescent="0.2">
      <c r="A23" s="7" t="s">
        <v>40</v>
      </c>
    </row>
    <row r="25" spans="1:59" s="2" customFormat="1" ht="16.2" customHeight="1" x14ac:dyDescent="0.2">
      <c r="A25" s="38" t="s">
        <v>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28" t="s">
        <v>8</v>
      </c>
      <c r="X25" s="45"/>
      <c r="Y25" s="29"/>
      <c r="Z25" s="86" t="s">
        <v>12</v>
      </c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7" t="s">
        <v>14</v>
      </c>
      <c r="BA25" s="88"/>
      <c r="BB25" s="88"/>
      <c r="BC25" s="89"/>
      <c r="BD25" s="28" t="s">
        <v>9</v>
      </c>
      <c r="BE25" s="29"/>
    </row>
    <row r="26" spans="1:59" s="2" customFormat="1" ht="13.2" customHeight="1" x14ac:dyDescent="0.2">
      <c r="A26" s="28" t="s">
        <v>17</v>
      </c>
      <c r="B26" s="45"/>
      <c r="C26" s="45"/>
      <c r="D26" s="45"/>
      <c r="E26" s="29"/>
      <c r="F26" s="28" t="s">
        <v>16</v>
      </c>
      <c r="G26" s="45"/>
      <c r="H26" s="45"/>
      <c r="I26" s="45"/>
      <c r="J26" s="45"/>
      <c r="K26" s="45"/>
      <c r="L26" s="45"/>
      <c r="M26" s="29"/>
      <c r="N26" s="28" t="s">
        <v>2</v>
      </c>
      <c r="O26" s="45"/>
      <c r="P26" s="29"/>
      <c r="Q26" s="41" t="s">
        <v>10</v>
      </c>
      <c r="R26" s="45"/>
      <c r="S26" s="45"/>
      <c r="T26" s="45"/>
      <c r="U26" s="45"/>
      <c r="V26" s="29"/>
      <c r="W26" s="30"/>
      <c r="X26" s="56"/>
      <c r="Y26" s="31"/>
      <c r="Z26" s="86" t="s">
        <v>3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 t="s">
        <v>11</v>
      </c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90"/>
      <c r="BA26" s="91"/>
      <c r="BB26" s="91"/>
      <c r="BC26" s="92"/>
      <c r="BD26" s="32"/>
      <c r="BE26" s="33"/>
    </row>
    <row r="27" spans="1:59" s="2" customFormat="1" x14ac:dyDescent="0.2">
      <c r="A27" s="30"/>
      <c r="B27" s="46"/>
      <c r="C27" s="46"/>
      <c r="D27" s="46"/>
      <c r="E27" s="31"/>
      <c r="F27" s="30"/>
      <c r="G27" s="46"/>
      <c r="H27" s="46"/>
      <c r="I27" s="46"/>
      <c r="J27" s="46"/>
      <c r="K27" s="46"/>
      <c r="L27" s="46"/>
      <c r="M27" s="31"/>
      <c r="N27" s="30"/>
      <c r="O27" s="46"/>
      <c r="P27" s="31"/>
      <c r="Q27" s="30"/>
      <c r="R27" s="46"/>
      <c r="S27" s="46"/>
      <c r="T27" s="46"/>
      <c r="U27" s="46"/>
      <c r="V27" s="31"/>
      <c r="W27" s="30"/>
      <c r="X27" s="56"/>
      <c r="Y27" s="31"/>
      <c r="Z27" s="28" t="s">
        <v>18</v>
      </c>
      <c r="AA27" s="45"/>
      <c r="AB27" s="45"/>
      <c r="AC27" s="29"/>
      <c r="AD27" s="28" t="s">
        <v>4</v>
      </c>
      <c r="AE27" s="29"/>
      <c r="AF27" s="28" t="s">
        <v>22</v>
      </c>
      <c r="AG27" s="45"/>
      <c r="AH27" s="79"/>
      <c r="AI27" s="38" t="s">
        <v>5</v>
      </c>
      <c r="AJ27" s="39"/>
      <c r="AK27" s="39"/>
      <c r="AL27" s="40"/>
      <c r="AM27" s="28" t="s">
        <v>1</v>
      </c>
      <c r="AN27" s="45"/>
      <c r="AO27" s="45"/>
      <c r="AP27" s="29"/>
      <c r="AQ27" s="28" t="s">
        <v>4</v>
      </c>
      <c r="AR27" s="29"/>
      <c r="AS27" s="28" t="s">
        <v>22</v>
      </c>
      <c r="AT27" s="45"/>
      <c r="AU27" s="79"/>
      <c r="AV27" s="38" t="s">
        <v>5</v>
      </c>
      <c r="AW27" s="39"/>
      <c r="AX27" s="39"/>
      <c r="AY27" s="40"/>
      <c r="AZ27" s="90"/>
      <c r="BA27" s="91"/>
      <c r="BB27" s="91"/>
      <c r="BC27" s="92"/>
      <c r="BD27" s="96" t="s">
        <v>21</v>
      </c>
      <c r="BE27" s="57" t="s">
        <v>9</v>
      </c>
    </row>
    <row r="28" spans="1:59" s="2" customFormat="1" ht="15" customHeight="1" x14ac:dyDescent="0.2">
      <c r="A28" s="32"/>
      <c r="B28" s="47"/>
      <c r="C28" s="47"/>
      <c r="D28" s="47"/>
      <c r="E28" s="33"/>
      <c r="F28" s="32"/>
      <c r="G28" s="47"/>
      <c r="H28" s="47"/>
      <c r="I28" s="47"/>
      <c r="J28" s="47"/>
      <c r="K28" s="47"/>
      <c r="L28" s="47"/>
      <c r="M28" s="33"/>
      <c r="N28" s="32"/>
      <c r="O28" s="47"/>
      <c r="P28" s="33"/>
      <c r="Q28" s="32"/>
      <c r="R28" s="47"/>
      <c r="S28" s="47"/>
      <c r="T28" s="47"/>
      <c r="U28" s="47"/>
      <c r="V28" s="33"/>
      <c r="W28" s="32"/>
      <c r="X28" s="47"/>
      <c r="Y28" s="33"/>
      <c r="Z28" s="32"/>
      <c r="AA28" s="47"/>
      <c r="AB28" s="47"/>
      <c r="AC28" s="33"/>
      <c r="AD28" s="32"/>
      <c r="AE28" s="33"/>
      <c r="AF28" s="32"/>
      <c r="AG28" s="47"/>
      <c r="AH28" s="84"/>
      <c r="AI28" s="3" t="s">
        <v>6</v>
      </c>
      <c r="AJ28" s="38" t="s">
        <v>7</v>
      </c>
      <c r="AK28" s="39"/>
      <c r="AL28" s="40"/>
      <c r="AM28" s="32"/>
      <c r="AN28" s="47"/>
      <c r="AO28" s="47"/>
      <c r="AP28" s="33"/>
      <c r="AQ28" s="32"/>
      <c r="AR28" s="33"/>
      <c r="AS28" s="32"/>
      <c r="AT28" s="47"/>
      <c r="AU28" s="84"/>
      <c r="AV28" s="3" t="s">
        <v>6</v>
      </c>
      <c r="AW28" s="38" t="s">
        <v>7</v>
      </c>
      <c r="AX28" s="39"/>
      <c r="AY28" s="40"/>
      <c r="AZ28" s="93"/>
      <c r="BA28" s="94"/>
      <c r="BB28" s="94"/>
      <c r="BC28" s="95"/>
      <c r="BD28" s="97"/>
      <c r="BE28" s="59"/>
    </row>
    <row r="29" spans="1:59" s="5" customFormat="1" ht="21.6" customHeight="1" x14ac:dyDescent="0.2">
      <c r="A29" s="28"/>
      <c r="B29" s="45"/>
      <c r="C29" s="45"/>
      <c r="D29" s="45"/>
      <c r="E29" s="29"/>
      <c r="F29" s="28"/>
      <c r="G29" s="45"/>
      <c r="H29" s="45"/>
      <c r="I29" s="45"/>
      <c r="J29" s="45"/>
      <c r="K29" s="45"/>
      <c r="L29" s="45"/>
      <c r="M29" s="29"/>
      <c r="N29" s="77"/>
      <c r="O29" s="78"/>
      <c r="P29" s="79"/>
      <c r="Q29" s="77"/>
      <c r="R29" s="78"/>
      <c r="S29" s="78"/>
      <c r="T29" s="78"/>
      <c r="U29" s="78"/>
      <c r="V29" s="79"/>
      <c r="W29" s="28"/>
      <c r="X29" s="45"/>
      <c r="Y29" s="29"/>
      <c r="Z29" s="38"/>
      <c r="AA29" s="39"/>
      <c r="AB29" s="39"/>
      <c r="AC29" s="40"/>
      <c r="AD29" s="38"/>
      <c r="AE29" s="40"/>
      <c r="AF29" s="38"/>
      <c r="AG29" s="39"/>
      <c r="AH29" s="40"/>
      <c r="AI29" s="57"/>
      <c r="AJ29" s="28"/>
      <c r="AK29" s="45"/>
      <c r="AL29" s="29"/>
      <c r="AM29" s="38"/>
      <c r="AN29" s="39"/>
      <c r="AO29" s="39"/>
      <c r="AP29" s="40"/>
      <c r="AQ29" s="38"/>
      <c r="AR29" s="40"/>
      <c r="AS29" s="38"/>
      <c r="AT29" s="39"/>
      <c r="AU29" s="40"/>
      <c r="AV29" s="57"/>
      <c r="AW29" s="28"/>
      <c r="AX29" s="45"/>
      <c r="AY29" s="29"/>
      <c r="AZ29" s="28"/>
      <c r="BA29" s="45"/>
      <c r="BB29" s="45"/>
      <c r="BC29" s="29"/>
      <c r="BD29" s="57"/>
      <c r="BE29" s="61" t="str">
        <f>IF(A29="","",Sheet2!D11)</f>
        <v/>
      </c>
    </row>
    <row r="30" spans="1:59" s="5" customFormat="1" ht="21.6" customHeight="1" x14ac:dyDescent="0.2">
      <c r="A30" s="30"/>
      <c r="B30" s="46"/>
      <c r="C30" s="46"/>
      <c r="D30" s="46"/>
      <c r="E30" s="31"/>
      <c r="F30" s="30"/>
      <c r="G30" s="46"/>
      <c r="H30" s="46"/>
      <c r="I30" s="46"/>
      <c r="J30" s="46"/>
      <c r="K30" s="46"/>
      <c r="L30" s="46"/>
      <c r="M30" s="31"/>
      <c r="N30" s="80"/>
      <c r="O30" s="27"/>
      <c r="P30" s="81"/>
      <c r="Q30" s="80"/>
      <c r="R30" s="27"/>
      <c r="S30" s="27"/>
      <c r="T30" s="27"/>
      <c r="U30" s="27"/>
      <c r="V30" s="81"/>
      <c r="W30" s="30"/>
      <c r="X30" s="46"/>
      <c r="Y30" s="31"/>
      <c r="Z30" s="38"/>
      <c r="AA30" s="39"/>
      <c r="AB30" s="39"/>
      <c r="AC30" s="40"/>
      <c r="AD30" s="38"/>
      <c r="AE30" s="40"/>
      <c r="AF30" s="38"/>
      <c r="AG30" s="39"/>
      <c r="AH30" s="40"/>
      <c r="AI30" s="58"/>
      <c r="AJ30" s="30"/>
      <c r="AK30" s="46"/>
      <c r="AL30" s="31"/>
      <c r="AM30" s="38"/>
      <c r="AN30" s="39"/>
      <c r="AO30" s="39"/>
      <c r="AP30" s="40"/>
      <c r="AQ30" s="38"/>
      <c r="AR30" s="40"/>
      <c r="AS30" s="38"/>
      <c r="AT30" s="39"/>
      <c r="AU30" s="40"/>
      <c r="AV30" s="58"/>
      <c r="AW30" s="30"/>
      <c r="AX30" s="46"/>
      <c r="AY30" s="31"/>
      <c r="AZ30" s="30"/>
      <c r="BA30" s="46"/>
      <c r="BB30" s="46"/>
      <c r="BC30" s="31"/>
      <c r="BD30" s="58"/>
      <c r="BE30" s="62"/>
    </row>
    <row r="31" spans="1:59" s="5" customFormat="1" ht="21.6" customHeight="1" x14ac:dyDescent="0.2">
      <c r="A31" s="32"/>
      <c r="B31" s="47"/>
      <c r="C31" s="47"/>
      <c r="D31" s="47"/>
      <c r="E31" s="33"/>
      <c r="F31" s="32"/>
      <c r="G31" s="47"/>
      <c r="H31" s="47"/>
      <c r="I31" s="47"/>
      <c r="J31" s="47"/>
      <c r="K31" s="47"/>
      <c r="L31" s="47"/>
      <c r="M31" s="33"/>
      <c r="N31" s="82"/>
      <c r="O31" s="83"/>
      <c r="P31" s="84"/>
      <c r="Q31" s="82"/>
      <c r="R31" s="83"/>
      <c r="S31" s="83"/>
      <c r="T31" s="83"/>
      <c r="U31" s="83"/>
      <c r="V31" s="84"/>
      <c r="W31" s="32"/>
      <c r="X31" s="47"/>
      <c r="Y31" s="33"/>
      <c r="Z31" s="38"/>
      <c r="AA31" s="39"/>
      <c r="AB31" s="39"/>
      <c r="AC31" s="40"/>
      <c r="AD31" s="38"/>
      <c r="AE31" s="40"/>
      <c r="AF31" s="38"/>
      <c r="AG31" s="39"/>
      <c r="AH31" s="40"/>
      <c r="AI31" s="59"/>
      <c r="AJ31" s="32"/>
      <c r="AK31" s="47"/>
      <c r="AL31" s="33"/>
      <c r="AM31" s="38"/>
      <c r="AN31" s="39"/>
      <c r="AO31" s="39"/>
      <c r="AP31" s="40"/>
      <c r="AQ31" s="38"/>
      <c r="AR31" s="40"/>
      <c r="AS31" s="38"/>
      <c r="AT31" s="39"/>
      <c r="AU31" s="40"/>
      <c r="AV31" s="59"/>
      <c r="AW31" s="32"/>
      <c r="AX31" s="47"/>
      <c r="AY31" s="33"/>
      <c r="AZ31" s="32"/>
      <c r="BA31" s="47"/>
      <c r="BB31" s="47"/>
      <c r="BC31" s="33"/>
      <c r="BD31" s="59"/>
      <c r="BE31" s="63"/>
    </row>
    <row r="32" spans="1:59" s="6" customFormat="1" ht="19.2" customHeight="1" x14ac:dyDescent="0.2">
      <c r="C32" s="6" t="s">
        <v>19</v>
      </c>
      <c r="Y32" s="6" t="s">
        <v>60</v>
      </c>
      <c r="AH32" s="6" t="s">
        <v>20</v>
      </c>
      <c r="AL32" s="6" t="s">
        <v>60</v>
      </c>
      <c r="AU32" s="6" t="s">
        <v>20</v>
      </c>
      <c r="BC32" s="26"/>
      <c r="BD32" s="85"/>
    </row>
    <row r="34" spans="1:69" ht="13.2" customHeight="1" x14ac:dyDescent="0.2"/>
    <row r="36" spans="1:69" ht="16.2" x14ac:dyDescent="0.2">
      <c r="A36" s="7" t="s">
        <v>47</v>
      </c>
    </row>
    <row r="38" spans="1:69" s="2" customFormat="1" ht="16.2" customHeight="1" x14ac:dyDescent="0.2">
      <c r="A38" s="41" t="s">
        <v>15</v>
      </c>
      <c r="B38" s="29"/>
      <c r="C38" s="42" t="s">
        <v>52</v>
      </c>
      <c r="D38" s="42"/>
      <c r="E38" s="42"/>
      <c r="F38" s="42"/>
      <c r="G38" s="42"/>
      <c r="H38" s="42"/>
      <c r="I38" s="41" t="s">
        <v>53</v>
      </c>
      <c r="J38" s="48"/>
      <c r="K38" s="49"/>
      <c r="L38" s="28" t="s">
        <v>17</v>
      </c>
      <c r="M38" s="45"/>
      <c r="N38" s="45"/>
      <c r="O38" s="45"/>
      <c r="P38" s="45"/>
      <c r="Q38" s="45"/>
      <c r="R38" s="29"/>
      <c r="S38" s="28" t="s">
        <v>16</v>
      </c>
      <c r="T38" s="45"/>
      <c r="U38" s="45"/>
      <c r="V38" s="45"/>
      <c r="W38" s="45"/>
      <c r="X38" s="45"/>
      <c r="Y38" s="45"/>
      <c r="Z38" s="45"/>
      <c r="AA38" s="45"/>
      <c r="AB38" s="28" t="s">
        <v>2</v>
      </c>
      <c r="AC38" s="45"/>
      <c r="AD38" s="45"/>
      <c r="AE38" s="45"/>
      <c r="AF38" s="29"/>
      <c r="AG38" s="28" t="s">
        <v>10</v>
      </c>
      <c r="AH38" s="45"/>
      <c r="AI38" s="29"/>
      <c r="AJ38" s="28" t="s">
        <v>51</v>
      </c>
      <c r="AK38" s="45"/>
      <c r="AL38" s="29"/>
      <c r="AM38" s="57" t="s">
        <v>4</v>
      </c>
      <c r="AN38" s="38" t="s">
        <v>5</v>
      </c>
      <c r="AO38" s="39"/>
      <c r="AP38" s="39"/>
      <c r="AQ38" s="39"/>
      <c r="AR38" s="39"/>
      <c r="AS38" s="40"/>
      <c r="AT38" s="60" t="s">
        <v>14</v>
      </c>
      <c r="AU38" s="34"/>
      <c r="AV38" s="64" t="s">
        <v>21</v>
      </c>
      <c r="AW38" s="34"/>
      <c r="AX38" s="28" t="s">
        <v>9</v>
      </c>
      <c r="AY38" s="29"/>
    </row>
    <row r="39" spans="1:69" s="2" customFormat="1" x14ac:dyDescent="0.2">
      <c r="A39" s="30"/>
      <c r="B39" s="31"/>
      <c r="C39" s="43"/>
      <c r="D39" s="43"/>
      <c r="E39" s="43"/>
      <c r="F39" s="43"/>
      <c r="G39" s="43"/>
      <c r="H39" s="43"/>
      <c r="I39" s="50"/>
      <c r="J39" s="51"/>
      <c r="K39" s="52"/>
      <c r="L39" s="30"/>
      <c r="M39" s="46"/>
      <c r="N39" s="46"/>
      <c r="O39" s="46"/>
      <c r="P39" s="46"/>
      <c r="Q39" s="46"/>
      <c r="R39" s="31"/>
      <c r="S39" s="30"/>
      <c r="T39" s="46"/>
      <c r="U39" s="46"/>
      <c r="V39" s="46"/>
      <c r="W39" s="46"/>
      <c r="X39" s="46"/>
      <c r="Y39" s="46"/>
      <c r="Z39" s="56"/>
      <c r="AA39" s="46"/>
      <c r="AB39" s="30"/>
      <c r="AC39" s="56"/>
      <c r="AD39" s="56"/>
      <c r="AE39" s="56"/>
      <c r="AF39" s="31"/>
      <c r="AG39" s="30"/>
      <c r="AH39" s="46"/>
      <c r="AI39" s="31"/>
      <c r="AJ39" s="30"/>
      <c r="AK39" s="56"/>
      <c r="AL39" s="31"/>
      <c r="AM39" s="58"/>
      <c r="AN39" s="57" t="s">
        <v>6</v>
      </c>
      <c r="AO39" s="28" t="s">
        <v>7</v>
      </c>
      <c r="AP39" s="45"/>
      <c r="AQ39" s="45"/>
      <c r="AR39" s="45"/>
      <c r="AS39" s="29"/>
      <c r="AT39" s="34"/>
      <c r="AU39" s="34"/>
      <c r="AV39" s="34"/>
      <c r="AW39" s="34"/>
      <c r="AX39" s="30"/>
      <c r="AY39" s="31"/>
    </row>
    <row r="40" spans="1:69" s="2" customFormat="1" ht="17.399999999999999" customHeight="1" x14ac:dyDescent="0.2">
      <c r="A40" s="32"/>
      <c r="B40" s="33"/>
      <c r="C40" s="44"/>
      <c r="D40" s="44"/>
      <c r="E40" s="44"/>
      <c r="F40" s="44"/>
      <c r="G40" s="44"/>
      <c r="H40" s="44"/>
      <c r="I40" s="53"/>
      <c r="J40" s="54"/>
      <c r="K40" s="55"/>
      <c r="L40" s="32"/>
      <c r="M40" s="47"/>
      <c r="N40" s="47"/>
      <c r="O40" s="47"/>
      <c r="P40" s="47"/>
      <c r="Q40" s="47"/>
      <c r="R40" s="33"/>
      <c r="S40" s="32"/>
      <c r="T40" s="47"/>
      <c r="U40" s="47"/>
      <c r="V40" s="47"/>
      <c r="W40" s="47"/>
      <c r="X40" s="47"/>
      <c r="Y40" s="47"/>
      <c r="Z40" s="47"/>
      <c r="AA40" s="47"/>
      <c r="AB40" s="32"/>
      <c r="AC40" s="47"/>
      <c r="AD40" s="47"/>
      <c r="AE40" s="47"/>
      <c r="AF40" s="33"/>
      <c r="AG40" s="32"/>
      <c r="AH40" s="47"/>
      <c r="AI40" s="33"/>
      <c r="AJ40" s="32"/>
      <c r="AK40" s="47"/>
      <c r="AL40" s="33"/>
      <c r="AM40" s="59"/>
      <c r="AN40" s="59"/>
      <c r="AO40" s="32"/>
      <c r="AP40" s="47"/>
      <c r="AQ40" s="47"/>
      <c r="AR40" s="47"/>
      <c r="AS40" s="33"/>
      <c r="AT40" s="34"/>
      <c r="AU40" s="34"/>
      <c r="AV40" s="34"/>
      <c r="AW40" s="34"/>
      <c r="AX40" s="32"/>
      <c r="AY40" s="33"/>
    </row>
    <row r="41" spans="1:69" s="5" customFormat="1" ht="42" customHeight="1" x14ac:dyDescent="0.2">
      <c r="A41" s="38"/>
      <c r="B41" s="40"/>
      <c r="C41" s="34"/>
      <c r="D41" s="34"/>
      <c r="E41" s="34"/>
      <c r="F41" s="34"/>
      <c r="G41" s="34"/>
      <c r="H41" s="34"/>
      <c r="I41" s="35"/>
      <c r="J41" s="36"/>
      <c r="K41" s="37"/>
      <c r="L41" s="38"/>
      <c r="M41" s="39"/>
      <c r="N41" s="39"/>
      <c r="O41" s="39"/>
      <c r="P41" s="39"/>
      <c r="Q41" s="39"/>
      <c r="R41" s="40"/>
      <c r="S41" s="38"/>
      <c r="T41" s="39"/>
      <c r="U41" s="39"/>
      <c r="V41" s="39"/>
      <c r="W41" s="39"/>
      <c r="X41" s="39"/>
      <c r="Y41" s="39"/>
      <c r="Z41" s="39"/>
      <c r="AA41" s="39"/>
      <c r="AB41" s="38"/>
      <c r="AC41" s="39"/>
      <c r="AD41" s="39"/>
      <c r="AE41" s="39"/>
      <c r="AF41" s="40"/>
      <c r="AG41" s="38"/>
      <c r="AH41" s="39"/>
      <c r="AI41" s="40"/>
      <c r="AJ41" s="38"/>
      <c r="AK41" s="39"/>
      <c r="AL41" s="40"/>
      <c r="AM41" s="3"/>
      <c r="AN41" s="3"/>
      <c r="AO41" s="38"/>
      <c r="AP41" s="39"/>
      <c r="AQ41" s="39"/>
      <c r="AR41" s="39"/>
      <c r="AS41" s="40"/>
      <c r="AT41" s="60"/>
      <c r="AU41" s="34"/>
      <c r="AV41" s="64"/>
      <c r="AW41" s="34"/>
      <c r="AX41" s="65" t="str">
        <f>IF(L41="","",Sheet2!E11)</f>
        <v/>
      </c>
      <c r="AY41" s="66"/>
      <c r="AZ41"/>
      <c r="BA41"/>
      <c r="BB41"/>
      <c r="BC41"/>
      <c r="BD41"/>
      <c r="BE41"/>
      <c r="BF41"/>
      <c r="BG41"/>
      <c r="BH41"/>
      <c r="BI41"/>
      <c r="BJ41"/>
      <c r="BK41"/>
      <c r="BL41" s="38"/>
      <c r="BM41" s="39"/>
      <c r="BN41" s="39"/>
      <c r="BO41" s="40"/>
      <c r="BP41" s="3"/>
      <c r="BQ41" s="21">
        <f>Sheet2!A39</f>
        <v>0</v>
      </c>
    </row>
    <row r="42" spans="1:69" x14ac:dyDescent="0.2">
      <c r="AT42" t="s">
        <v>32</v>
      </c>
    </row>
    <row r="43" spans="1:69" ht="19.8" customHeight="1" x14ac:dyDescent="0.2">
      <c r="A43" t="s">
        <v>37</v>
      </c>
      <c r="AT43" t="s">
        <v>54</v>
      </c>
      <c r="AV43" s="26" t="s">
        <v>55</v>
      </c>
      <c r="AW43" s="27"/>
      <c r="AX43" s="27"/>
      <c r="AY43" s="27"/>
      <c r="AZ43" s="27"/>
    </row>
    <row r="44" spans="1:69" x14ac:dyDescent="0.2">
      <c r="A44" t="s">
        <v>48</v>
      </c>
      <c r="AU44" t="s">
        <v>34</v>
      </c>
    </row>
    <row r="45" spans="1:69" x14ac:dyDescent="0.2">
      <c r="A45" t="s">
        <v>49</v>
      </c>
      <c r="AU45" t="s">
        <v>35</v>
      </c>
    </row>
    <row r="46" spans="1:69" x14ac:dyDescent="0.2">
      <c r="A46" t="s">
        <v>50</v>
      </c>
    </row>
  </sheetData>
  <mergeCells count="153">
    <mergeCell ref="A10:A13"/>
    <mergeCell ref="Y12:AB13"/>
    <mergeCell ref="AC12:AD13"/>
    <mergeCell ref="AE12:AG13"/>
    <mergeCell ref="B10:B13"/>
    <mergeCell ref="C10:U10"/>
    <mergeCell ref="Y11:AK11"/>
    <mergeCell ref="Y10:AX10"/>
    <mergeCell ref="C11:G13"/>
    <mergeCell ref="H11:O13"/>
    <mergeCell ref="P11:R13"/>
    <mergeCell ref="S11:U13"/>
    <mergeCell ref="C14:G14"/>
    <mergeCell ref="H14:O14"/>
    <mergeCell ref="P14:R14"/>
    <mergeCell ref="S14:U14"/>
    <mergeCell ref="AH12:AK12"/>
    <mergeCell ref="AL11:AX11"/>
    <mergeCell ref="AL12:AO13"/>
    <mergeCell ref="AP12:AQ13"/>
    <mergeCell ref="AR12:AT13"/>
    <mergeCell ref="AU12:AX12"/>
    <mergeCell ref="AI13:AK13"/>
    <mergeCell ref="AV13:AX13"/>
    <mergeCell ref="V10:X13"/>
    <mergeCell ref="AP14:AQ14"/>
    <mergeCell ref="AR14:AT14"/>
    <mergeCell ref="AV14:AX14"/>
    <mergeCell ref="AL14:AO14"/>
    <mergeCell ref="V14:X14"/>
    <mergeCell ref="Y14:AB14"/>
    <mergeCell ref="AC14:AD14"/>
    <mergeCell ref="AE14:AG14"/>
    <mergeCell ref="AI14:AK14"/>
    <mergeCell ref="AY10:BB13"/>
    <mergeCell ref="BC10:BD11"/>
    <mergeCell ref="BC12:BC13"/>
    <mergeCell ref="BD12:BD13"/>
    <mergeCell ref="AY14:BB14"/>
    <mergeCell ref="AP15:AQ15"/>
    <mergeCell ref="AR15:AT15"/>
    <mergeCell ref="AV15:AX15"/>
    <mergeCell ref="AY15:BB15"/>
    <mergeCell ref="C16:G16"/>
    <mergeCell ref="H16:O16"/>
    <mergeCell ref="P16:R16"/>
    <mergeCell ref="S16:U16"/>
    <mergeCell ref="V15:X15"/>
    <mergeCell ref="Y15:AB15"/>
    <mergeCell ref="AC15:AD15"/>
    <mergeCell ref="AE15:AG15"/>
    <mergeCell ref="AI15:AK15"/>
    <mergeCell ref="AL15:AO15"/>
    <mergeCell ref="C15:G15"/>
    <mergeCell ref="H15:O15"/>
    <mergeCell ref="P15:R15"/>
    <mergeCell ref="S15:U15"/>
    <mergeCell ref="BC19:BE19"/>
    <mergeCell ref="BC17:BD17"/>
    <mergeCell ref="AP16:AQ16"/>
    <mergeCell ref="AR16:AT16"/>
    <mergeCell ref="AV16:AX16"/>
    <mergeCell ref="AY16:BB16"/>
    <mergeCell ref="V16:X16"/>
    <mergeCell ref="Y16:AB16"/>
    <mergeCell ref="AC16:AD16"/>
    <mergeCell ref="AE16:AG16"/>
    <mergeCell ref="AI16:AK16"/>
    <mergeCell ref="AL16:AO16"/>
    <mergeCell ref="W25:Y28"/>
    <mergeCell ref="Z25:AY25"/>
    <mergeCell ref="AZ25:BC28"/>
    <mergeCell ref="BD25:BE26"/>
    <mergeCell ref="A26:E28"/>
    <mergeCell ref="F26:M28"/>
    <mergeCell ref="N26:P28"/>
    <mergeCell ref="Z26:AL26"/>
    <mergeCell ref="AM26:AY26"/>
    <mergeCell ref="AW28:AY28"/>
    <mergeCell ref="BD27:BD28"/>
    <mergeCell ref="AJ28:AL28"/>
    <mergeCell ref="AS27:AU28"/>
    <mergeCell ref="AV27:AY27"/>
    <mergeCell ref="BE27:BE28"/>
    <mergeCell ref="Z29:AC29"/>
    <mergeCell ref="AD29:AE29"/>
    <mergeCell ref="AF29:AH29"/>
    <mergeCell ref="Z27:AC28"/>
    <mergeCell ref="AD27:AE28"/>
    <mergeCell ref="AF27:AH28"/>
    <mergeCell ref="AI27:AL27"/>
    <mergeCell ref="AM27:AP28"/>
    <mergeCell ref="AQ27:AR28"/>
    <mergeCell ref="B5:W6"/>
    <mergeCell ref="AJ38:AL40"/>
    <mergeCell ref="A25:V25"/>
    <mergeCell ref="Q26:V28"/>
    <mergeCell ref="Q29:V31"/>
    <mergeCell ref="W29:Y31"/>
    <mergeCell ref="AI29:AI31"/>
    <mergeCell ref="BC32:BD32"/>
    <mergeCell ref="A29:E31"/>
    <mergeCell ref="F29:M31"/>
    <mergeCell ref="N29:P31"/>
    <mergeCell ref="AJ29:AL31"/>
    <mergeCell ref="AV29:AV31"/>
    <mergeCell ref="AW29:AY31"/>
    <mergeCell ref="AZ29:BC31"/>
    <mergeCell ref="AD31:AE31"/>
    <mergeCell ref="AF31:AH31"/>
    <mergeCell ref="AM31:AP31"/>
    <mergeCell ref="AQ31:AR31"/>
    <mergeCell ref="AS31:AU31"/>
    <mergeCell ref="AQ30:AR30"/>
    <mergeCell ref="AS30:AU30"/>
    <mergeCell ref="Z31:AC31"/>
    <mergeCell ref="Z30:AC30"/>
    <mergeCell ref="BL41:BO41"/>
    <mergeCell ref="AB38:AF40"/>
    <mergeCell ref="AM38:AM40"/>
    <mergeCell ref="S38:AA40"/>
    <mergeCell ref="AN38:AS38"/>
    <mergeCell ref="AT38:AU40"/>
    <mergeCell ref="AN39:AN40"/>
    <mergeCell ref="AG38:AI40"/>
    <mergeCell ref="BD29:BD31"/>
    <mergeCell ref="BE29:BE31"/>
    <mergeCell ref="AM29:AP29"/>
    <mergeCell ref="AQ29:AR29"/>
    <mergeCell ref="AS29:AU29"/>
    <mergeCell ref="AD30:AE30"/>
    <mergeCell ref="AF30:AH30"/>
    <mergeCell ref="AM30:AP30"/>
    <mergeCell ref="AO39:AS40"/>
    <mergeCell ref="AO41:AS41"/>
    <mergeCell ref="AG41:AI41"/>
    <mergeCell ref="AJ41:AL41"/>
    <mergeCell ref="AT41:AU41"/>
    <mergeCell ref="AV41:AW41"/>
    <mergeCell ref="AX41:AY41"/>
    <mergeCell ref="AV38:AW40"/>
    <mergeCell ref="AV43:AZ43"/>
    <mergeCell ref="AX38:AY40"/>
    <mergeCell ref="C41:H41"/>
    <mergeCell ref="I41:K41"/>
    <mergeCell ref="L41:R41"/>
    <mergeCell ref="S41:AA41"/>
    <mergeCell ref="AB41:AF41"/>
    <mergeCell ref="A41:B41"/>
    <mergeCell ref="A38:B40"/>
    <mergeCell ref="C38:H40"/>
    <mergeCell ref="L38:R40"/>
    <mergeCell ref="I38:K40"/>
  </mergeCells>
  <phoneticPr fontId="2"/>
  <dataValidations count="3">
    <dataValidation type="list" allowBlank="1" showInputMessage="1" showErrorMessage="1" sqref="B14:B16">
      <formula1>$B$19:$B$21</formula1>
    </dataValidation>
    <dataValidation type="list" allowBlank="1" showInputMessage="1" showErrorMessage="1" sqref="AH14:AH16 AI29 AU14:AU16 AV29 AN41">
      <formula1>$AH$19:$AH$20</formula1>
    </dataValidation>
    <dataValidation type="list" allowBlank="1" showInputMessage="1" showErrorMessage="1" sqref="A41">
      <formula1>$A$44:$A$46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Sheet2!$A$1:$A$2</xm:f>
          </x14:formula1>
          <xm:sqref>BC14:BC16 BD29 BP41 AV41:AW41</xm:sqref>
        </x14:dataValidation>
        <x14:dataValidation type="list" allowBlank="1" showInputMessage="1" showErrorMessage="1">
          <x14:formula1>
            <xm:f>Sheet2!$B$1:$B$2</xm:f>
          </x14:formula1>
          <xm:sqref>AY14:BB16 BL41:BO41 AT41:AU41</xm:sqref>
        </x14:dataValidation>
        <x14:dataValidation type="list" allowBlank="1" showInputMessage="1" showErrorMessage="1">
          <x14:formula1>
            <xm:f>Sheet2!$D$1:$D$2</xm:f>
          </x14:formula1>
          <xm:sqref>C41:H41</xm:sqref>
        </x14:dataValidation>
        <x14:dataValidation type="list" allowBlank="1" showInputMessage="1" showErrorMessage="1">
          <x14:formula1>
            <xm:f>Sheet2!$E$1:$E$4</xm:f>
          </x14:formula1>
          <xm:sqref>I41:K41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8" sqref="A8"/>
    </sheetView>
  </sheetViews>
  <sheetFormatPr defaultRowHeight="13.2" x14ac:dyDescent="0.2"/>
  <sheetData>
    <row r="1" spans="1:5" ht="14.4" x14ac:dyDescent="0.2">
      <c r="A1" t="s">
        <v>42</v>
      </c>
      <c r="B1" t="s">
        <v>44</v>
      </c>
      <c r="D1" t="s">
        <v>56</v>
      </c>
      <c r="E1" s="24" t="s">
        <v>23</v>
      </c>
    </row>
    <row r="2" spans="1:5" ht="14.4" x14ac:dyDescent="0.2">
      <c r="A2" t="s">
        <v>43</v>
      </c>
      <c r="B2" t="s">
        <v>45</v>
      </c>
      <c r="D2" t="s">
        <v>57</v>
      </c>
      <c r="E2" s="25" t="s">
        <v>25</v>
      </c>
    </row>
    <row r="3" spans="1:5" ht="14.4" x14ac:dyDescent="0.2">
      <c r="E3" s="25" t="s">
        <v>27</v>
      </c>
    </row>
    <row r="4" spans="1:5" ht="14.4" x14ac:dyDescent="0.2">
      <c r="E4" s="25" t="s">
        <v>57</v>
      </c>
    </row>
    <row r="5" spans="1:5" x14ac:dyDescent="0.2">
      <c r="A5">
        <v>1</v>
      </c>
      <c r="B5">
        <v>2</v>
      </c>
      <c r="C5">
        <v>3</v>
      </c>
      <c r="D5">
        <v>4</v>
      </c>
      <c r="E5">
        <v>5</v>
      </c>
    </row>
    <row r="6" spans="1:5" x14ac:dyDescent="0.2">
      <c r="A6">
        <f>IF(OR(エントリーシート!AH14="R",エントリーシート!AI14=""),300,0)</f>
        <v>300</v>
      </c>
      <c r="B6">
        <f>IF(OR(エントリーシート!AH15="R",エントリーシート!AI15=""),300,0)</f>
        <v>300</v>
      </c>
      <c r="C6">
        <f>IF(OR(エントリーシート!AH16="R",エントリーシート!AI16=""),300,0)</f>
        <v>300</v>
      </c>
      <c r="D6">
        <f>IF(OR(エントリーシート!AI29="R",エントリーシート!AJ29=""),300,0)</f>
        <v>300</v>
      </c>
      <c r="E6">
        <f>IF(OR(エントリーシート!AN41="R",エントリーシート!AO41=""),300,0)</f>
        <v>300</v>
      </c>
    </row>
    <row r="7" spans="1:5" x14ac:dyDescent="0.2">
      <c r="A7">
        <f>IF(エントリーシート!AY14="希望する",200,0)</f>
        <v>0</v>
      </c>
      <c r="B7">
        <f>IF(エントリーシート!AY15="希望する",200,0)</f>
        <v>0</v>
      </c>
      <c r="C7">
        <f>IF(エントリーシート!AY16="希望する",200,0)</f>
        <v>0</v>
      </c>
      <c r="D7">
        <f>IF(OR(エントリーシート!AV29="R",エントリーシート!AW29=""),300,)</f>
        <v>300</v>
      </c>
    </row>
    <row r="8" spans="1:5" x14ac:dyDescent="0.2">
      <c r="A8">
        <f>IF(OR(エントリーシート!AU14="R",エントリーシート!AV14=""),300,0)</f>
        <v>300</v>
      </c>
      <c r="B8">
        <f>IF(OR(エントリーシート!AU15="R",エントリーシート!AV15=""),300,0)</f>
        <v>300</v>
      </c>
      <c r="C8">
        <f>IF(OR(エントリーシート!AH16="R",エントリーシート!AV16=""),300,0)</f>
        <v>300</v>
      </c>
      <c r="D8">
        <f>IF(エントリーシート!AZ29="希望する",200,0)</f>
        <v>0</v>
      </c>
      <c r="E8">
        <f>IF(エントリーシート!AT41="希望する",200,0)</f>
        <v>0</v>
      </c>
    </row>
    <row r="9" spans="1:5" x14ac:dyDescent="0.2">
      <c r="A9">
        <f>IF(エントリーシート!BC14="いる",0,1)</f>
        <v>1</v>
      </c>
      <c r="B9">
        <f>IF(エントリーシート!BC15="いる",0,1)</f>
        <v>1</v>
      </c>
      <c r="C9">
        <f>IF(エントリーシート!BC16="いる",0,1)</f>
        <v>1</v>
      </c>
      <c r="D9">
        <f>IF(エントリーシート!BD29="いる",0,1)</f>
        <v>1</v>
      </c>
      <c r="E9">
        <f>IF(エントリーシート!AV41="いる",0,1)</f>
        <v>1</v>
      </c>
    </row>
    <row r="10" spans="1:5" x14ac:dyDescent="0.2">
      <c r="A10">
        <f>2000*A9</f>
        <v>2000</v>
      </c>
      <c r="B10">
        <f>2000*B9</f>
        <v>2000</v>
      </c>
      <c r="C10">
        <f>2000*C9</f>
        <v>2000</v>
      </c>
      <c r="D10">
        <f>2000*D9</f>
        <v>2000</v>
      </c>
      <c r="E10">
        <f>1000*E9</f>
        <v>1000</v>
      </c>
    </row>
    <row r="11" spans="1:5" x14ac:dyDescent="0.2">
      <c r="A11" s="22">
        <f>A6+A8+A10+A7</f>
        <v>2600</v>
      </c>
      <c r="B11" s="22">
        <f t="shared" ref="B11:D11" si="0">B6+B8+B10+B7</f>
        <v>2600</v>
      </c>
      <c r="C11" s="22">
        <f t="shared" si="0"/>
        <v>2600</v>
      </c>
      <c r="D11" s="22">
        <f t="shared" si="0"/>
        <v>2600</v>
      </c>
      <c r="E11" s="22">
        <f>E6+E8+E10</f>
        <v>1300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谷ひさ</dc:creator>
  <cp:lastModifiedBy>谷ひさ</cp:lastModifiedBy>
  <cp:lastPrinted>2021-03-29T22:29:28Z</cp:lastPrinted>
  <dcterms:created xsi:type="dcterms:W3CDTF">2021-03-29T20:07:44Z</dcterms:created>
  <dcterms:modified xsi:type="dcterms:W3CDTF">2022-05-23T05:26:27Z</dcterms:modified>
</cp:coreProperties>
</file>