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495" windowWidth="14460" windowHeight="7035"/>
  </bookViews>
  <sheets>
    <sheet name="22国体ﾃﾞﾓｽﾎﾟGr同意書" sheetId="1" r:id="rId1"/>
  </sheets>
  <definedNames>
    <definedName name="_xlnm.Print_Area" localSheetId="0">'22国体ﾃﾞﾓｽﾎﾟGr同意書'!$B$1:$K$27</definedName>
    <definedName name="男" localSheetId="0">'22国体ﾃﾞﾓｽﾎﾟGr同意書'!$R$4</definedName>
    <definedName name="男">#REF!</definedName>
  </definedNames>
  <calcPr calcId="145621"/>
</workbook>
</file>

<file path=xl/calcChain.xml><?xml version="1.0" encoding="utf-8"?>
<calcChain xmlns="http://schemas.openxmlformats.org/spreadsheetml/2006/main">
  <c r="K18" i="1" l="1"/>
  <c r="F18" i="1"/>
  <c r="S17" i="1"/>
  <c r="T17" i="1" s="1"/>
  <c r="R17" i="1"/>
  <c r="K16" i="1"/>
  <c r="F16" i="1"/>
  <c r="K14" i="1"/>
  <c r="F14" i="1"/>
  <c r="K12" i="1"/>
  <c r="K7" i="1"/>
  <c r="E6" i="1"/>
  <c r="K6" i="1" s="1"/>
  <c r="K19" i="1" s="1"/>
</calcChain>
</file>

<file path=xl/comments1.xml><?xml version="1.0" encoding="utf-8"?>
<comments xmlns="http://schemas.openxmlformats.org/spreadsheetml/2006/main">
  <authors>
    <author>Yasu</author>
  </authors>
  <commentList>
    <comment ref="E6" authorId="0">
      <text>
        <r>
          <rPr>
            <b/>
            <sz val="9"/>
            <color indexed="81"/>
            <rFont val="ＭＳ Ｐゴシック"/>
            <family val="3"/>
            <charset val="128"/>
          </rPr>
          <t>自動計算
参加形態を入力してください</t>
        </r>
      </text>
    </comment>
    <comment ref="K7" authorId="0">
      <text>
        <r>
          <rPr>
            <sz val="9"/>
            <color indexed="81"/>
            <rFont val="ＭＳ Ｐゴシック"/>
            <family val="3"/>
            <charset val="128"/>
          </rPr>
          <t xml:space="preserve">自動計算
</t>
        </r>
      </text>
    </comment>
    <comment ref="F14" authorId="0">
      <text>
        <r>
          <rPr>
            <sz val="9"/>
            <color indexed="81"/>
            <rFont val="ＭＳ Ｐゴシック"/>
            <family val="3"/>
            <charset val="128"/>
          </rPr>
          <t xml:space="preserve">自動計算
</t>
        </r>
      </text>
    </comment>
    <comment ref="K14" authorId="0">
      <text>
        <r>
          <rPr>
            <b/>
            <sz val="9"/>
            <color indexed="81"/>
            <rFont val="ＭＳ Ｐゴシック"/>
            <family val="3"/>
            <charset val="128"/>
          </rPr>
          <t>自動計算
参加形態を入力してください</t>
        </r>
      </text>
    </comment>
    <comment ref="F16" authorId="0">
      <text>
        <r>
          <rPr>
            <sz val="9"/>
            <color indexed="81"/>
            <rFont val="ＭＳ Ｐゴシック"/>
            <family val="3"/>
            <charset val="128"/>
          </rPr>
          <t xml:space="preserve">自動計算
</t>
        </r>
      </text>
    </comment>
    <comment ref="K16" authorId="0">
      <text>
        <r>
          <rPr>
            <b/>
            <sz val="9"/>
            <color indexed="81"/>
            <rFont val="ＭＳ Ｐゴシック"/>
            <family val="3"/>
            <charset val="128"/>
          </rPr>
          <t>自動計算
参加形態を入力してください</t>
        </r>
      </text>
    </comment>
    <comment ref="F18" authorId="0">
      <text>
        <r>
          <rPr>
            <sz val="9"/>
            <color indexed="81"/>
            <rFont val="ＭＳ Ｐゴシック"/>
            <family val="3"/>
            <charset val="128"/>
          </rPr>
          <t xml:space="preserve">自動計算
</t>
        </r>
      </text>
    </comment>
    <comment ref="K18" authorId="0">
      <text>
        <r>
          <rPr>
            <b/>
            <sz val="9"/>
            <color indexed="81"/>
            <rFont val="ＭＳ Ｐゴシック"/>
            <family val="3"/>
            <charset val="128"/>
          </rPr>
          <t>自動計算
参加形態を入力してください</t>
        </r>
      </text>
    </comment>
    <comment ref="K19" authorId="0">
      <text>
        <r>
          <rPr>
            <b/>
            <sz val="9"/>
            <color indexed="81"/>
            <rFont val="ＭＳ Ｐゴシック"/>
            <family val="3"/>
            <charset val="128"/>
          </rPr>
          <t>参加形態を選択してください
自動計算</t>
        </r>
      </text>
    </comment>
  </commentList>
</comments>
</file>

<file path=xl/sharedStrings.xml><?xml version="1.0" encoding="utf-8"?>
<sst xmlns="http://schemas.openxmlformats.org/spreadsheetml/2006/main" count="81" uniqueCount="72">
  <si>
    <t>delta</t>
    <phoneticPr fontId="2"/>
  </si>
  <si>
    <t>開催：2022年9月3日（土）</t>
    <rPh sb="7" eb="8">
      <t>ネン</t>
    </rPh>
    <rPh sb="9" eb="10">
      <t>ガツ</t>
    </rPh>
    <rPh sb="11" eb="12">
      <t>カ</t>
    </rPh>
    <rPh sb="13" eb="14">
      <t>ド</t>
    </rPh>
    <phoneticPr fontId="2"/>
  </si>
  <si>
    <t>ふりがな</t>
  </si>
  <si>
    <t>性別</t>
    <rPh sb="0" eb="2">
      <t>セイベツ</t>
    </rPh>
    <phoneticPr fontId="2"/>
  </si>
  <si>
    <t>所属クラブ（10文字以内）</t>
    <phoneticPr fontId="2"/>
  </si>
  <si>
    <t>参加形態　</t>
    <rPh sb="0" eb="2">
      <t>サンカ</t>
    </rPh>
    <rPh sb="2" eb="4">
      <t>ケイタイ</t>
    </rPh>
    <phoneticPr fontId="2"/>
  </si>
  <si>
    <t>性別</t>
  </si>
  <si>
    <t>参加形態</t>
  </si>
  <si>
    <t>参加クラス</t>
  </si>
  <si>
    <t>参加条件</t>
    <rPh sb="0" eb="2">
      <t>サンカ</t>
    </rPh>
    <rPh sb="2" eb="4">
      <t>ジョウケン</t>
    </rPh>
    <phoneticPr fontId="2"/>
  </si>
  <si>
    <t>参加クラス</t>
    <rPh sb="0" eb="2">
      <t>サンカ</t>
    </rPh>
    <phoneticPr fontId="2"/>
  </si>
  <si>
    <t xml:space="preserve">参加費 </t>
    <rPh sb="0" eb="3">
      <t>サンカヒ</t>
    </rPh>
    <phoneticPr fontId="2"/>
  </si>
  <si>
    <t>男</t>
  </si>
  <si>
    <t>成人</t>
    <rPh sb="0" eb="2">
      <t>セイジン</t>
    </rPh>
    <phoneticPr fontId="2"/>
  </si>
  <si>
    <t>成人男子</t>
    <rPh sb="0" eb="2">
      <t>セイジン</t>
    </rPh>
    <rPh sb="2" eb="4">
      <t>ダンシ</t>
    </rPh>
    <phoneticPr fontId="2"/>
  </si>
  <si>
    <t>栃木県居住</t>
    <rPh sb="0" eb="3">
      <t>トチギケン</t>
    </rPh>
    <rPh sb="3" eb="5">
      <t>キョジュウ</t>
    </rPh>
    <phoneticPr fontId="2"/>
  </si>
  <si>
    <t>生年月日（例：1992/4/20）</t>
    <rPh sb="5" eb="6">
      <t>レイ</t>
    </rPh>
    <phoneticPr fontId="2"/>
  </si>
  <si>
    <t>年齢</t>
    <phoneticPr fontId="2"/>
  </si>
  <si>
    <t>女</t>
  </si>
  <si>
    <t>高校生</t>
    <rPh sb="0" eb="3">
      <t>コウコウセイ</t>
    </rPh>
    <phoneticPr fontId="2"/>
  </si>
  <si>
    <t>成人女子</t>
    <rPh sb="0" eb="2">
      <t>セイジン</t>
    </rPh>
    <rPh sb="2" eb="4">
      <t>ジョシ</t>
    </rPh>
    <phoneticPr fontId="2"/>
  </si>
  <si>
    <t>栃木県在勤</t>
    <rPh sb="0" eb="3">
      <t>トチギケン</t>
    </rPh>
    <rPh sb="3" eb="5">
      <t>ザイキン</t>
    </rPh>
    <phoneticPr fontId="2"/>
  </si>
  <si>
    <t>住所</t>
  </si>
  <si>
    <t>〒</t>
  </si>
  <si>
    <t>2023年3月31日までに達する年齢</t>
    <phoneticPr fontId="2"/>
  </si>
  <si>
    <t>中学生</t>
    <rPh sb="0" eb="3">
      <t>チュウガクセイ</t>
    </rPh>
    <phoneticPr fontId="2"/>
  </si>
  <si>
    <t>少年男子</t>
    <rPh sb="0" eb="2">
      <t>ショウネン</t>
    </rPh>
    <rPh sb="2" eb="4">
      <t>ダンシ</t>
    </rPh>
    <phoneticPr fontId="2"/>
  </si>
  <si>
    <t>栃木県通学</t>
    <rPh sb="0" eb="3">
      <t>トチギケン</t>
    </rPh>
    <rPh sb="3" eb="5">
      <t>ツウガク</t>
    </rPh>
    <phoneticPr fontId="2"/>
  </si>
  <si>
    <t xml:space="preserve">グループ
</t>
    <phoneticPr fontId="2"/>
  </si>
  <si>
    <t>少年女子</t>
    <rPh sb="0" eb="2">
      <t>ショウネン</t>
    </rPh>
    <rPh sb="2" eb="4">
      <t>ジョシ</t>
    </rPh>
    <phoneticPr fontId="2"/>
  </si>
  <si>
    <t>大学生/出身高校栃木県</t>
    <rPh sb="0" eb="3">
      <t>ダイガクセイ</t>
    </rPh>
    <rPh sb="4" eb="6">
      <t>シュッシン</t>
    </rPh>
    <rPh sb="6" eb="8">
      <t>コウコウ</t>
    </rPh>
    <rPh sb="8" eb="11">
      <t>トチギケン</t>
    </rPh>
    <phoneticPr fontId="2"/>
  </si>
  <si>
    <t>E-meil</t>
  </si>
  <si>
    <t>男子組</t>
    <rPh sb="0" eb="2">
      <t>ダンシ</t>
    </rPh>
    <rPh sb="2" eb="3">
      <t>グミ</t>
    </rPh>
    <phoneticPr fontId="2"/>
  </si>
  <si>
    <t>連絡先TEL</t>
    <phoneticPr fontId="2"/>
  </si>
  <si>
    <t>緊急時
連絡先</t>
    <rPh sb="0" eb="2">
      <t>キンキュウ</t>
    </rPh>
    <rPh sb="2" eb="3">
      <t>ジ</t>
    </rPh>
    <rPh sb="4" eb="7">
      <t>レンラクサキ</t>
    </rPh>
    <phoneticPr fontId="2"/>
  </si>
  <si>
    <t>保護所氏名（続柄）</t>
    <rPh sb="0" eb="2">
      <t>ホゴ</t>
    </rPh>
    <rPh sb="2" eb="3">
      <t>ショ</t>
    </rPh>
    <rPh sb="3" eb="5">
      <t>シメイ</t>
    </rPh>
    <rPh sb="6" eb="8">
      <t>ゾクガラ</t>
    </rPh>
    <phoneticPr fontId="2"/>
  </si>
  <si>
    <t>女子組</t>
    <rPh sb="0" eb="2">
      <t>ジョシ</t>
    </rPh>
    <rPh sb="2" eb="3">
      <t>グミ</t>
    </rPh>
    <phoneticPr fontId="2"/>
  </si>
  <si>
    <r>
      <t xml:space="preserve">SI ｶｰﾄﾞ
</t>
    </r>
    <r>
      <rPr>
        <sz val="8"/>
        <color theme="1" tint="0.34998626667073579"/>
        <rFont val="ＭＳ Ｐゴシック"/>
        <family val="3"/>
        <charset val="128"/>
      </rPr>
      <t>Myｶｰﾄﾞ/ﾚﾝﾀﾙ</t>
    </r>
    <phoneticPr fontId="2"/>
  </si>
  <si>
    <t>生年月日：1992/4/20</t>
    <phoneticPr fontId="2"/>
  </si>
  <si>
    <t>(ｶｰﾄﾞNo)</t>
    <phoneticPr fontId="2"/>
  </si>
  <si>
    <t>家族組</t>
    <rPh sb="0" eb="2">
      <t>カゾク</t>
    </rPh>
    <rPh sb="2" eb="3">
      <t>グミ</t>
    </rPh>
    <phoneticPr fontId="2"/>
  </si>
  <si>
    <t>フリガナ</t>
  </si>
  <si>
    <t>生年月日</t>
    <phoneticPr fontId="2"/>
  </si>
  <si>
    <t>年齢</t>
    <phoneticPr fontId="2"/>
  </si>
  <si>
    <t>保護者</t>
    <rPh sb="0" eb="3">
      <t>ホゴシャ</t>
    </rPh>
    <phoneticPr fontId="2"/>
  </si>
  <si>
    <t>SI ｶｰﾄﾞ</t>
  </si>
  <si>
    <t>Myｶｰﾄﾞ</t>
    <phoneticPr fontId="2"/>
  </si>
  <si>
    <t>生年月日</t>
    <phoneticPr fontId="2"/>
  </si>
  <si>
    <t>年齢</t>
    <phoneticPr fontId="2"/>
  </si>
  <si>
    <t>ﾚﾝﾀﾙ</t>
    <phoneticPr fontId="2"/>
  </si>
  <si>
    <t>備考</t>
    <rPh sb="0" eb="2">
      <t>ビコウ</t>
    </rPh>
    <phoneticPr fontId="2"/>
  </si>
  <si>
    <t>参加費合計</t>
    <rPh sb="0" eb="3">
      <t>サンカヒ</t>
    </rPh>
    <rPh sb="3" eb="5">
      <t>ゴウケイ</t>
    </rPh>
    <phoneticPr fontId="2"/>
  </si>
  <si>
    <t>枠内にご記入ください</t>
    <rPh sb="0" eb="1">
      <t>ワク</t>
    </rPh>
    <rPh sb="1" eb="2">
      <t>ナイ</t>
    </rPh>
    <rPh sb="4" eb="6">
      <t>キニュウ</t>
    </rPh>
    <phoneticPr fontId="2"/>
  </si>
  <si>
    <t>個人情報は大会運営以外には使用しません。</t>
    <phoneticPr fontId="2"/>
  </si>
  <si>
    <t>ｸﾞﾙｰﾌﾟは全員の氏名(年齢)を備考欄に記入、代表者以外の参加者を書いてください　</t>
    <rPh sb="7" eb="9">
      <t>ゼンイン</t>
    </rPh>
    <rPh sb="10" eb="12">
      <t>シメイ</t>
    </rPh>
    <rPh sb="13" eb="15">
      <t>ネンレイ</t>
    </rPh>
    <rPh sb="17" eb="19">
      <t>ビコウ</t>
    </rPh>
    <rPh sb="19" eb="20">
      <t>ラン</t>
    </rPh>
    <rPh sb="21" eb="23">
      <t>キニュウ</t>
    </rPh>
    <rPh sb="24" eb="27">
      <t>ダイヒョウシャ</t>
    </rPh>
    <rPh sb="27" eb="29">
      <t>イガイ</t>
    </rPh>
    <rPh sb="30" eb="33">
      <t>サンカシャ</t>
    </rPh>
    <rPh sb="34" eb="35">
      <t>カ</t>
    </rPh>
    <phoneticPr fontId="2"/>
  </si>
  <si>
    <t>　　中学生以下の方は備考欄に保護者の氏名を書いてください。</t>
    <rPh sb="10" eb="12">
      <t>ビコウ</t>
    </rPh>
    <rPh sb="12" eb="13">
      <t>ラン</t>
    </rPh>
    <phoneticPr fontId="2"/>
  </si>
  <si>
    <t>※参加者氏名(年齢)/保護者氏名</t>
    <rPh sb="1" eb="4">
      <t>サンカシャ</t>
    </rPh>
    <rPh sb="4" eb="6">
      <t>シメイ</t>
    </rPh>
    <rPh sb="7" eb="9">
      <t>ネンレイ</t>
    </rPh>
    <rPh sb="11" eb="14">
      <t>ホゴシャ</t>
    </rPh>
    <rPh sb="14" eb="16">
      <t>シメイ</t>
    </rPh>
    <phoneticPr fontId="2"/>
  </si>
  <si>
    <t>　　(保護者の氏名を記入されている場合は保護者の同意があったものとさせていただきます。</t>
    <rPh sb="3" eb="6">
      <t>ホゴシャ</t>
    </rPh>
    <rPh sb="7" eb="9">
      <t>シメイ</t>
    </rPh>
    <rPh sb="10" eb="12">
      <t>キニュウ</t>
    </rPh>
    <rPh sb="17" eb="19">
      <t>バアイ</t>
    </rPh>
    <rPh sb="20" eb="23">
      <t>ホゴシャ</t>
    </rPh>
    <rPh sb="24" eb="26">
      <t>ドウイ</t>
    </rPh>
    <phoneticPr fontId="2"/>
  </si>
  <si>
    <t>緊急時連絡先にはご本人以外の方の連絡先をご記入ください</t>
    <rPh sb="9" eb="11">
      <t>ホンニン</t>
    </rPh>
    <rPh sb="11" eb="13">
      <t>イガイ</t>
    </rPh>
    <rPh sb="14" eb="15">
      <t>カタ</t>
    </rPh>
    <rPh sb="16" eb="19">
      <t>レンラクサキ</t>
    </rPh>
    <rPh sb="21" eb="23">
      <t>キニュウ</t>
    </rPh>
    <phoneticPr fontId="2"/>
  </si>
  <si>
    <r>
      <t xml:space="preserve">E-meil </t>
    </r>
    <r>
      <rPr>
        <sz val="8"/>
        <color theme="0" tint="-0.34998626667073579"/>
        <rFont val="ＭＳ 明朝"/>
        <family val="1"/>
        <charset val="128"/>
      </rPr>
      <t>ご記入された方には大会中止時にメールを差し上げる予定です</t>
    </r>
  </si>
  <si>
    <t>代表者
①氏名</t>
    <rPh sb="0" eb="3">
      <t>ダイヒョウシャ</t>
    </rPh>
    <phoneticPr fontId="2"/>
  </si>
  <si>
    <t>②氏名</t>
    <phoneticPr fontId="2"/>
  </si>
  <si>
    <t>③氏名</t>
    <phoneticPr fontId="2"/>
  </si>
  <si>
    <t>④氏名</t>
    <phoneticPr fontId="2"/>
  </si>
  <si>
    <t>続柄</t>
    <phoneticPr fontId="2"/>
  </si>
  <si>
    <r>
      <rPr>
        <sz val="12"/>
        <rFont val="ＭＳ Ｐゴシック"/>
        <family val="3"/>
        <charset val="128"/>
      </rPr>
      <t>第77回国民体育大会 いちご一会とちぎ国体　</t>
    </r>
    <r>
      <rPr>
        <sz val="14"/>
        <rFont val="ＭＳ Ｐゴシック"/>
        <family val="3"/>
        <charset val="128"/>
      </rPr>
      <t xml:space="preserve">デモンストレーションスポーツ
「オリエンテーリング」大会 </t>
    </r>
    <r>
      <rPr>
        <b/>
        <sz val="14"/>
        <rFont val="ＭＳ Ｐゴシック"/>
        <family val="3"/>
        <charset val="128"/>
      </rPr>
      <t xml:space="preserve"> グループ用参加申込・同意書</t>
    </r>
    <r>
      <rPr>
        <sz val="14"/>
        <rFont val="ＭＳ Ｐゴシック"/>
        <family val="3"/>
        <charset val="128"/>
      </rPr>
      <t xml:space="preserve"> </t>
    </r>
    <rPh sb="0" eb="1">
      <t>ダイ</t>
    </rPh>
    <rPh sb="3" eb="4">
      <t>カイ</t>
    </rPh>
    <rPh sb="4" eb="6">
      <t>コクミン</t>
    </rPh>
    <rPh sb="6" eb="8">
      <t>タイイク</t>
    </rPh>
    <rPh sb="8" eb="10">
      <t>タイカイ</t>
    </rPh>
    <rPh sb="14" eb="16">
      <t>イチエ</t>
    </rPh>
    <rPh sb="19" eb="21">
      <t>コクタイ</t>
    </rPh>
    <rPh sb="48" eb="50">
      <t>タイカイ</t>
    </rPh>
    <rPh sb="56" eb="57">
      <t>ヨウ</t>
    </rPh>
    <rPh sb="57" eb="59">
      <t>サンカ</t>
    </rPh>
    <rPh sb="62" eb="65">
      <t>ドウイショ</t>
    </rPh>
    <phoneticPr fontId="2"/>
  </si>
  <si>
    <t>TEL</t>
    <phoneticPr fontId="2"/>
  </si>
  <si>
    <t>TEL</t>
    <phoneticPr fontId="2"/>
  </si>
  <si>
    <t>TEL</t>
    <phoneticPr fontId="2"/>
  </si>
  <si>
    <t>県協会が認めた者</t>
    <rPh sb="0" eb="1">
      <t>ケン</t>
    </rPh>
    <rPh sb="1" eb="3">
      <t>キョウカイ</t>
    </rPh>
    <rPh sb="4" eb="5">
      <t>ミト</t>
    </rPh>
    <rPh sb="7" eb="8">
      <t>モノ</t>
    </rPh>
    <phoneticPr fontId="2"/>
  </si>
  <si>
    <t>申込の基本はエントリーシステムにて行ってください。（直接栃木県オリエンテーリング協会への同意書）</t>
    <rPh sb="0" eb="2">
      <t>モウシコミ</t>
    </rPh>
    <rPh sb="3" eb="5">
      <t>キホン</t>
    </rPh>
    <rPh sb="17" eb="18">
      <t>オコナ</t>
    </rPh>
    <rPh sb="26" eb="28">
      <t>チョクセツ</t>
    </rPh>
    <rPh sb="28" eb="31">
      <t>トチギケン</t>
    </rPh>
    <rPh sb="40" eb="42">
      <t>キョウカイ</t>
    </rPh>
    <rPh sb="44" eb="47">
      <t>ドウイショ</t>
    </rPh>
    <phoneticPr fontId="2"/>
  </si>
  <si>
    <t>tochigi</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</si>
</sst>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General&quot; 円&quot;"/>
    <numFmt numFmtId="177" formatCode="m/d;@"/>
    <numFmt numFmtId="178" formatCode="General&quot; 歳&quot;"/>
  </numFmts>
  <fonts count="43" x14ac:knownFonts="1">
    <font>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u/>
      <sz val="8"/>
      <color theme="5"/>
      <name val="ＭＳ Ｐゴシック"/>
      <family val="2"/>
      <charset val="128"/>
      <scheme val="minor"/>
    </font>
    <font>
      <sz val="20"/>
      <color theme="1"/>
      <name val="ＭＳ Ｐゴシック"/>
      <family val="2"/>
      <charset val="128"/>
      <scheme val="minor"/>
    </font>
    <font>
      <sz val="9"/>
      <color theme="1" tint="0.499984740745262"/>
      <name val="ＭＳ 明朝"/>
      <family val="1"/>
      <charset val="128"/>
    </font>
    <font>
      <sz val="10"/>
      <color theme="1" tint="0.34998626667073579"/>
      <name val="ＭＳ Ｐゴシック"/>
      <family val="3"/>
      <charset val="128"/>
    </font>
    <font>
      <sz val="11"/>
      <name val="ＭＳ Ｐゴシック"/>
      <family val="3"/>
      <charset val="128"/>
    </font>
    <font>
      <sz val="10.5"/>
      <color theme="1" tint="0.34998626667073579"/>
      <name val="ＭＳ Ｐゴシック"/>
      <family val="3"/>
      <charset val="128"/>
    </font>
    <font>
      <sz val="11"/>
      <name val="ＭＳ Ｐゴシック"/>
      <family val="2"/>
      <charset val="128"/>
      <scheme val="minor"/>
    </font>
    <font>
      <sz val="10"/>
      <color theme="1"/>
      <name val="メイリオ"/>
      <family val="3"/>
      <charset val="128"/>
    </font>
    <font>
      <sz val="11"/>
      <color theme="1" tint="0.34998626667073579"/>
      <name val="ＭＳ Ｐゴシック"/>
      <family val="3"/>
      <charset val="128"/>
      <scheme val="minor"/>
    </font>
    <font>
      <b/>
      <sz val="11"/>
      <color theme="1"/>
      <name val="ＭＳ Ｐゴシック"/>
      <family val="3"/>
      <charset val="128"/>
      <scheme val="minor"/>
    </font>
    <font>
      <sz val="11"/>
      <color theme="1" tint="0.34998626667073579"/>
      <name val="ＭＳ Ｐゴシック"/>
      <family val="3"/>
      <charset val="128"/>
    </font>
    <font>
      <sz val="9"/>
      <name val="ＭＳ Ｐゴシック"/>
      <family val="2"/>
      <charset val="128"/>
      <scheme val="minor"/>
    </font>
    <font>
      <sz val="11"/>
      <color theme="1" tint="0.34998626667073579"/>
      <name val="ＭＳ Ｐゴシック"/>
      <family val="2"/>
      <charset val="128"/>
      <scheme val="minor"/>
    </font>
    <font>
      <sz val="10"/>
      <color theme="1" tint="0.34998626667073579"/>
      <name val="ＭＳ Ｐゴシック"/>
      <family val="2"/>
      <charset val="128"/>
      <scheme val="minor"/>
    </font>
    <font>
      <sz val="8"/>
      <color theme="1" tint="0.34998626667073579"/>
      <name val="ＭＳ Ｐゴシック"/>
      <family val="2"/>
      <charset val="128"/>
      <scheme val="minor"/>
    </font>
    <font>
      <sz val="9"/>
      <color theme="1" tint="0.34998626667073579"/>
      <name val="ＭＳ Ｐゴシック"/>
      <family val="3"/>
      <charset val="128"/>
    </font>
    <font>
      <sz val="11"/>
      <name val="メイリオ"/>
      <family val="3"/>
      <charset val="128"/>
    </font>
    <font>
      <sz val="10"/>
      <color theme="1" tint="0.34998626667073579"/>
      <name val="メイリオ"/>
      <family val="3"/>
      <charset val="128"/>
    </font>
    <font>
      <sz val="9"/>
      <color theme="1" tint="0.34998626667073579"/>
      <name val="メイリオ"/>
      <family val="3"/>
      <charset val="128"/>
    </font>
    <font>
      <sz val="10.5"/>
      <color theme="1" tint="0.34998626667073579"/>
      <name val="ＭＳ 明朝"/>
      <family val="1"/>
      <charset val="128"/>
    </font>
    <font>
      <sz val="9"/>
      <color theme="1" tint="0.34998626667073579"/>
      <name val="ＭＳ Ｐゴシック"/>
      <family val="2"/>
      <charset val="128"/>
      <scheme val="minor"/>
    </font>
    <font>
      <sz val="9"/>
      <color theme="1" tint="0.34998626667073579"/>
      <name val="ＭＳ Ｐゴシック"/>
      <family val="3"/>
      <charset val="128"/>
      <scheme val="minor"/>
    </font>
    <font>
      <sz val="24"/>
      <color theme="1"/>
      <name val="ＭＳ Ｐゴシック"/>
      <family val="2"/>
      <charset val="128"/>
      <scheme val="minor"/>
    </font>
    <font>
      <sz val="10"/>
      <name val="ＭＳ Ｐゴシック"/>
      <family val="2"/>
      <charset val="128"/>
      <scheme val="minor"/>
    </font>
    <font>
      <sz val="8"/>
      <color theme="1" tint="0.34998626667073579"/>
      <name val="ＭＳ Ｐゴシック"/>
      <family val="3"/>
      <charset val="128"/>
    </font>
    <font>
      <sz val="9"/>
      <color theme="1"/>
      <name val="ＭＳ Ｐゴシック"/>
      <family val="2"/>
      <charset val="128"/>
      <scheme val="minor"/>
    </font>
    <font>
      <sz val="10"/>
      <name val="ＭＳ Ｐゴシック"/>
      <family val="3"/>
      <charset val="128"/>
    </font>
    <font>
      <sz val="9"/>
      <name val="ＭＳ Ｐゴシック"/>
      <family val="3"/>
      <charset val="128"/>
    </font>
    <font>
      <sz val="8"/>
      <name val="ＭＳ Ｐゴシック"/>
      <family val="3"/>
      <charset val="128"/>
    </font>
    <font>
      <sz val="14"/>
      <color theme="1" tint="0.34998626667073579"/>
      <name val="ＭＳ Ｐゴシック"/>
      <family val="2"/>
      <charset val="128"/>
      <scheme val="minor"/>
    </font>
    <font>
      <sz val="8"/>
      <color theme="1" tint="0.499984740745262"/>
      <name val="ＭＳ 明朝"/>
      <family val="1"/>
      <charset val="128"/>
    </font>
    <font>
      <sz val="11"/>
      <color theme="1" tint="0.499984740745262"/>
      <name val="ＭＳ Ｐゴシック"/>
      <family val="2"/>
      <charset val="128"/>
      <scheme val="minor"/>
    </font>
    <font>
      <sz val="11"/>
      <color theme="0" tint="-0.499984740745262"/>
      <name val="ＭＳ Ｐゴシック"/>
      <family val="2"/>
      <charset val="128"/>
      <scheme val="minor"/>
    </font>
    <font>
      <sz val="8"/>
      <color theme="0" tint="-0.34998626667073579"/>
      <name val="Century"/>
      <family val="1"/>
    </font>
    <font>
      <sz val="8"/>
      <color theme="0" tint="-0.34998626667073579"/>
      <name val="ＭＳ 明朝"/>
      <family val="1"/>
      <charset val="128"/>
    </font>
    <font>
      <b/>
      <sz val="9"/>
      <color indexed="81"/>
      <name val="ＭＳ Ｐゴシック"/>
      <family val="3"/>
      <charset val="128"/>
    </font>
    <font>
      <sz val="9"/>
      <color indexed="81"/>
      <name val="ＭＳ Ｐゴシック"/>
      <family val="3"/>
      <charset val="128"/>
    </font>
    <font>
      <sz val="14"/>
      <name val="ＭＳ Ｐゴシック"/>
      <family val="3"/>
      <charset val="128"/>
    </font>
    <font>
      <sz val="12"/>
      <name val="ＭＳ Ｐゴシック"/>
      <family val="3"/>
      <charset val="128"/>
    </font>
    <font>
      <b/>
      <sz val="14"/>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9" tint="0.79998168889431442"/>
        <bgColor indexed="64"/>
      </patternFill>
    </fill>
    <fill>
      <patternFill patternType="solid">
        <fgColor rgb="FFFFFFFF"/>
        <bgColor indexed="64"/>
      </patternFill>
    </fill>
  </fills>
  <borders count="28">
    <border>
      <left/>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bottom/>
      <diagonal/>
    </border>
    <border>
      <left style="thin">
        <color theme="1" tint="0.499984740745262"/>
      </left>
      <right style="thin">
        <color theme="1" tint="0.499984740745262"/>
      </right>
      <top/>
      <bottom/>
      <diagonal/>
    </border>
    <border>
      <left style="thin">
        <color theme="1" tint="0.499984740745262"/>
      </left>
      <right/>
      <top style="thin">
        <color theme="1" tint="0.499984740745262"/>
      </top>
      <bottom/>
      <diagonal/>
    </border>
    <border>
      <left style="thin">
        <color theme="1" tint="0.499984740745262"/>
      </left>
      <right/>
      <top/>
      <bottom style="thin">
        <color theme="1" tint="0.499984740745262"/>
      </bottom>
      <diagonal/>
    </border>
    <border>
      <left style="mediumDashDot">
        <color theme="1" tint="0.499984740745262"/>
      </left>
      <right style="thin">
        <color theme="1" tint="0.499984740745262"/>
      </right>
      <top style="thin">
        <color theme="1" tint="0.499984740745262"/>
      </top>
      <bottom style="mediumDashDot">
        <color theme="1" tint="0.499984740745262"/>
      </bottom>
      <diagonal/>
    </border>
    <border>
      <left style="thin">
        <color theme="1" tint="0.499984740745262"/>
      </left>
      <right/>
      <top style="thin">
        <color theme="1" tint="0.499984740745262"/>
      </top>
      <bottom style="mediumDashDot">
        <color theme="1" tint="0.499984740745262"/>
      </bottom>
      <diagonal/>
    </border>
    <border>
      <left/>
      <right/>
      <top style="thin">
        <color theme="1" tint="0.499984740745262"/>
      </top>
      <bottom style="mediumDashDot">
        <color theme="1" tint="0.499984740745262"/>
      </bottom>
      <diagonal/>
    </border>
    <border>
      <left style="thin">
        <color theme="1" tint="0.499984740745262"/>
      </left>
      <right style="thin">
        <color theme="1" tint="0.499984740745262"/>
      </right>
      <top style="thin">
        <color theme="1" tint="0.499984740745262"/>
      </top>
      <bottom style="mediumDashDot">
        <color theme="1" tint="0.499984740745262"/>
      </bottom>
      <diagonal/>
    </border>
    <border>
      <left/>
      <right style="thin">
        <color theme="1" tint="0.499984740745262"/>
      </right>
      <top style="thin">
        <color theme="1" tint="0.499984740745262"/>
      </top>
      <bottom style="mediumDashDot">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style="dotted">
        <color theme="1" tint="0.499984740745262"/>
      </bottom>
      <diagonal/>
    </border>
    <border>
      <left/>
      <right/>
      <top style="thin">
        <color theme="1" tint="0.499984740745262"/>
      </top>
      <bottom style="dotted">
        <color theme="1" tint="0.499984740745262"/>
      </bottom>
      <diagonal/>
    </border>
    <border>
      <left style="thin">
        <color theme="1" tint="0.499984740745262"/>
      </left>
      <right style="thin">
        <color theme="1" tint="0.499984740745262"/>
      </right>
      <top style="thin">
        <color theme="1" tint="0.499984740745262"/>
      </top>
      <bottom style="dotted">
        <color theme="1" tint="0.499984740745262"/>
      </bottom>
      <diagonal/>
    </border>
    <border>
      <left/>
      <right style="thin">
        <color theme="1" tint="0.499984740745262"/>
      </right>
      <top style="thin">
        <color theme="1" tint="0.499984740745262"/>
      </top>
      <bottom style="dotted">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mediumDashDot">
        <color theme="1" tint="0.499984740745262"/>
      </right>
      <top style="thin">
        <color theme="1" tint="0.499984740745262"/>
      </top>
      <bottom style="mediumDashDot">
        <color theme="1" tint="0.499984740745262"/>
      </bottom>
      <diagonal/>
    </border>
    <border>
      <left style="thin">
        <color theme="1" tint="0.499984740745262"/>
      </left>
      <right/>
      <top/>
      <bottom style="dotted">
        <color theme="1" tint="0.499984740745262"/>
      </bottom>
      <diagonal/>
    </border>
    <border>
      <left/>
      <right/>
      <top/>
      <bottom style="dotted">
        <color theme="1" tint="0.499984740745262"/>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bottom style="dotted">
        <color theme="1" tint="0.499984740745262"/>
      </bottom>
      <diagonal/>
    </border>
    <border>
      <left/>
      <right style="thin">
        <color theme="1" tint="0.499984740745262"/>
      </right>
      <top/>
      <bottom style="dotted">
        <color theme="1" tint="0.499984740745262"/>
      </bottom>
      <diagonal/>
    </border>
  </borders>
  <cellStyleXfs count="1">
    <xf numFmtId="0" fontId="0" fillId="0" borderId="0">
      <alignment vertical="center"/>
    </xf>
  </cellStyleXfs>
  <cellXfs count="136">
    <xf numFmtId="0" fontId="0" fillId="0" borderId="0" xfId="0">
      <alignment vertical="center"/>
    </xf>
    <xf numFmtId="0" fontId="3" fillId="0" borderId="0" xfId="0" applyFont="1">
      <alignment vertical="center"/>
    </xf>
    <xf numFmtId="0" fontId="0" fillId="0" borderId="0" xfId="0" applyFill="1" applyBorder="1">
      <alignment vertical="center"/>
    </xf>
    <xf numFmtId="0" fontId="1" fillId="0" borderId="0" xfId="0" applyFont="1" applyProtection="1">
      <alignment vertical="center"/>
      <protection locked="0"/>
    </xf>
    <xf numFmtId="0" fontId="1" fillId="0" borderId="0" xfId="0" applyFont="1" applyFill="1" applyBorder="1" applyProtection="1">
      <alignment vertical="center"/>
      <protection locked="0"/>
    </xf>
    <xf numFmtId="0" fontId="4" fillId="0" borderId="0" xfId="0" applyFont="1">
      <alignment vertical="center"/>
    </xf>
    <xf numFmtId="0" fontId="5" fillId="0" borderId="0" xfId="0" applyFont="1" applyBorder="1" applyAlignment="1">
      <alignment horizontal="right"/>
    </xf>
    <xf numFmtId="0" fontId="6" fillId="2" borderId="1" xfId="0" applyFont="1" applyFill="1" applyBorder="1" applyAlignment="1">
      <alignment horizontal="distributed" vertical="center" wrapText="1"/>
    </xf>
    <xf numFmtId="0" fontId="8" fillId="2" borderId="2" xfId="0" applyFont="1" applyFill="1" applyBorder="1" applyAlignment="1">
      <alignment horizontal="center" vertical="center"/>
    </xf>
    <xf numFmtId="0" fontId="8" fillId="2" borderId="1" xfId="0" applyFont="1" applyFill="1" applyBorder="1" applyAlignment="1">
      <alignment horizontal="distributed" vertical="center"/>
    </xf>
    <xf numFmtId="0" fontId="9" fillId="0" borderId="4" xfId="0" applyFont="1" applyFill="1" applyBorder="1" applyAlignment="1" applyProtection="1">
      <alignment horizontal="center" vertical="center"/>
      <protection locked="0"/>
    </xf>
    <xf numFmtId="0" fontId="10" fillId="0" borderId="0" xfId="0" applyFont="1" applyFill="1" applyBorder="1" applyAlignment="1">
      <alignment horizontal="center" vertical="center"/>
    </xf>
    <xf numFmtId="0" fontId="11" fillId="2" borderId="5" xfId="0" applyFont="1" applyFill="1" applyBorder="1" applyAlignment="1" applyProtection="1">
      <alignment horizontal="right" vertical="center"/>
    </xf>
    <xf numFmtId="0" fontId="9" fillId="0" borderId="5" xfId="0" applyFont="1" applyFill="1" applyBorder="1" applyAlignment="1" applyProtection="1">
      <alignment horizontal="center" vertical="center"/>
      <protection locked="0"/>
    </xf>
    <xf numFmtId="0" fontId="12" fillId="0" borderId="0" xfId="0" applyFont="1" applyFill="1" applyBorder="1">
      <alignment vertical="center"/>
    </xf>
    <xf numFmtId="0" fontId="12" fillId="0" borderId="0" xfId="0" applyFont="1" applyFill="1" applyBorder="1" applyAlignment="1">
      <alignment horizontal="right" vertical="center"/>
    </xf>
    <xf numFmtId="0" fontId="14" fillId="0" borderId="2" xfId="0" applyFont="1" applyFill="1" applyBorder="1" applyAlignment="1" applyProtection="1">
      <alignment horizontal="center" vertical="center" wrapText="1"/>
      <protection locked="0"/>
    </xf>
    <xf numFmtId="176" fontId="15" fillId="3" borderId="4" xfId="0" applyNumberFormat="1" applyFont="1" applyFill="1" applyBorder="1" applyProtection="1">
      <alignment vertical="center"/>
    </xf>
    <xf numFmtId="177" fontId="16" fillId="2" borderId="4" xfId="0" applyNumberFormat="1" applyFont="1" applyFill="1" applyBorder="1" applyAlignment="1" applyProtection="1">
      <alignment horizontal="left" vertical="center"/>
    </xf>
    <xf numFmtId="176" fontId="11" fillId="2" borderId="4" xfId="0" applyNumberFormat="1" applyFont="1" applyFill="1" applyBorder="1" applyAlignment="1" applyProtection="1">
      <alignment vertical="center"/>
    </xf>
    <xf numFmtId="0" fontId="17" fillId="0" borderId="0" xfId="0" applyFont="1" applyFill="1" applyBorder="1" applyAlignment="1" applyProtection="1">
      <alignment horizontal="right"/>
    </xf>
    <xf numFmtId="0" fontId="0" fillId="0" borderId="0" xfId="0" applyAlignment="1">
      <alignment horizontal="center" vertical="center"/>
    </xf>
    <xf numFmtId="0" fontId="0" fillId="0" borderId="0" xfId="0" applyFill="1" applyBorder="1" applyAlignment="1">
      <alignment horizontal="center" vertical="center"/>
    </xf>
    <xf numFmtId="0" fontId="18" fillId="2" borderId="1" xfId="0" applyFont="1" applyFill="1" applyBorder="1" applyAlignment="1"/>
    <xf numFmtId="0" fontId="8" fillId="2" borderId="2" xfId="0" applyFont="1" applyFill="1" applyBorder="1" applyAlignment="1"/>
    <xf numFmtId="0" fontId="8" fillId="2" borderId="3" xfId="0" applyFont="1" applyFill="1" applyBorder="1" applyAlignment="1"/>
    <xf numFmtId="0" fontId="13" fillId="2" borderId="5" xfId="0" applyFont="1" applyFill="1" applyBorder="1" applyAlignment="1" applyProtection="1">
      <alignment horizontal="center" vertical="center"/>
    </xf>
    <xf numFmtId="14" fontId="20" fillId="2" borderId="4" xfId="0" applyNumberFormat="1" applyFont="1" applyFill="1" applyBorder="1" applyAlignment="1"/>
    <xf numFmtId="178" fontId="21" fillId="3" borderId="6" xfId="0" applyNumberFormat="1" applyFont="1" applyFill="1" applyBorder="1" applyAlignment="1">
      <alignment horizontal="center"/>
    </xf>
    <xf numFmtId="0" fontId="22" fillId="2" borderId="4" xfId="0" applyFont="1" applyFill="1" applyBorder="1" applyAlignment="1">
      <alignment horizontal="right" vertical="center"/>
    </xf>
    <xf numFmtId="0" fontId="15" fillId="2" borderId="2" xfId="0" applyFont="1" applyFill="1" applyBorder="1" applyAlignment="1" applyProtection="1">
      <alignment horizontal="center" vertical="center"/>
    </xf>
    <xf numFmtId="0" fontId="23" fillId="2" borderId="2" xfId="0" applyFont="1" applyFill="1" applyBorder="1" applyAlignment="1" applyProtection="1">
      <alignment vertical="top"/>
    </xf>
    <xf numFmtId="0" fontId="24" fillId="2" borderId="2" xfId="0" applyFont="1" applyFill="1" applyBorder="1" applyAlignment="1" applyProtection="1">
      <alignment vertical="top"/>
    </xf>
    <xf numFmtId="0" fontId="24" fillId="2" borderId="3" xfId="0" applyFont="1" applyFill="1" applyBorder="1" applyAlignment="1" applyProtection="1">
      <alignment horizontal="right" vertical="top"/>
    </xf>
    <xf numFmtId="0" fontId="0" fillId="0" borderId="0" xfId="0" applyFill="1" applyBorder="1" applyAlignment="1">
      <alignment vertical="center"/>
    </xf>
    <xf numFmtId="0" fontId="25" fillId="0" borderId="0" xfId="0" applyFont="1">
      <alignment vertical="center"/>
    </xf>
    <xf numFmtId="0" fontId="8" fillId="2" borderId="4" xfId="0" applyFont="1" applyFill="1" applyBorder="1" applyAlignment="1">
      <alignment horizontal="distributed" vertical="center"/>
    </xf>
    <xf numFmtId="0" fontId="0" fillId="0" borderId="0" xfId="0" applyFill="1" applyBorder="1" applyAlignment="1">
      <alignment horizontal="center" vertical="center" wrapText="1"/>
    </xf>
    <xf numFmtId="0" fontId="8" fillId="2" borderId="1" xfId="0" applyFont="1" applyFill="1" applyBorder="1" applyAlignment="1">
      <alignment horizontal="left" vertical="center" shrinkToFit="1"/>
    </xf>
    <xf numFmtId="0" fontId="28" fillId="0" borderId="0" xfId="0" applyFont="1" applyFill="1" applyBorder="1" applyAlignment="1">
      <alignment horizontal="center" vertical="center" wrapText="1"/>
    </xf>
    <xf numFmtId="0" fontId="0" fillId="0" borderId="0" xfId="0" applyFont="1">
      <alignment vertical="center"/>
    </xf>
    <xf numFmtId="0" fontId="8" fillId="2" borderId="15" xfId="0" applyFont="1" applyFill="1" applyBorder="1" applyAlignment="1">
      <alignment horizontal="center" vertical="center" wrapText="1"/>
    </xf>
    <xf numFmtId="0" fontId="18" fillId="2" borderId="15" xfId="0" applyFont="1" applyFill="1" applyBorder="1" applyAlignment="1">
      <alignment vertical="top" wrapText="1"/>
    </xf>
    <xf numFmtId="0" fontId="17" fillId="2" borderId="17"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shrinkToFit="1"/>
    </xf>
    <xf numFmtId="176" fontId="15" fillId="3" borderId="17" xfId="0" applyNumberFormat="1" applyFont="1" applyFill="1" applyBorder="1" applyAlignment="1" applyProtection="1">
      <alignment horizontal="right" shrinkToFit="1"/>
    </xf>
    <xf numFmtId="0" fontId="8" fillId="2" borderId="8" xfId="0" applyFont="1" applyFill="1" applyBorder="1" applyAlignment="1">
      <alignment horizontal="distributed" vertical="center"/>
    </xf>
    <xf numFmtId="14" fontId="30" fillId="0" borderId="8" xfId="0" applyNumberFormat="1" applyFont="1" applyFill="1" applyBorder="1" applyAlignment="1" applyProtection="1">
      <alignment vertical="center"/>
      <protection locked="0"/>
    </xf>
    <xf numFmtId="0" fontId="21" fillId="3" borderId="14" xfId="0" applyNumberFormat="1" applyFont="1" applyFill="1" applyBorder="1" applyAlignment="1">
      <alignment horizontal="center"/>
    </xf>
    <xf numFmtId="0" fontId="8" fillId="2" borderId="14" xfId="0" applyFont="1" applyFill="1" applyBorder="1" applyAlignment="1">
      <alignment horizontal="center" vertical="center"/>
    </xf>
    <xf numFmtId="0" fontId="9" fillId="0" borderId="14" xfId="0" applyFont="1" applyFill="1" applyBorder="1" applyAlignment="1" applyProtection="1">
      <alignment horizontal="center" vertical="center"/>
      <protection locked="0"/>
    </xf>
    <xf numFmtId="176" fontId="15" fillId="3" borderId="14" xfId="0" applyNumberFormat="1" applyFont="1" applyFill="1" applyBorder="1" applyProtection="1">
      <alignment vertical="center"/>
    </xf>
    <xf numFmtId="176" fontId="0" fillId="0" borderId="0" xfId="0" applyNumberFormat="1" applyFill="1" applyBorder="1">
      <alignment vertical="center"/>
    </xf>
    <xf numFmtId="14" fontId="18" fillId="2" borderId="15" xfId="0" applyNumberFormat="1" applyFont="1" applyFill="1" applyBorder="1" applyAlignment="1">
      <alignment vertical="top" wrapText="1"/>
    </xf>
    <xf numFmtId="176" fontId="15" fillId="3" borderId="4" xfId="0" applyNumberFormat="1" applyFont="1" applyFill="1" applyBorder="1" applyAlignment="1" applyProtection="1">
      <alignment horizontal="right" shrinkToFit="1"/>
    </xf>
    <xf numFmtId="0" fontId="13" fillId="2" borderId="7" xfId="0" applyFont="1" applyFill="1" applyBorder="1" applyAlignment="1">
      <alignment horizontal="distributed" vertical="center"/>
    </xf>
    <xf numFmtId="0" fontId="9" fillId="0" borderId="1" xfId="0" applyFont="1" applyFill="1" applyBorder="1" applyAlignment="1" applyProtection="1">
      <alignment vertical="center" wrapText="1"/>
      <protection locked="0"/>
    </xf>
    <xf numFmtId="0" fontId="9" fillId="0" borderId="2" xfId="0" applyFont="1" applyFill="1" applyBorder="1" applyAlignment="1" applyProtection="1">
      <alignment vertical="center" wrapText="1"/>
      <protection locked="0"/>
    </xf>
    <xf numFmtId="0" fontId="15" fillId="2" borderId="20" xfId="0" applyFont="1" applyFill="1" applyBorder="1" applyAlignment="1" applyProtection="1">
      <alignment vertical="center" shrinkToFit="1"/>
    </xf>
    <xf numFmtId="176" fontId="32" fillId="3" borderId="20" xfId="0" applyNumberFormat="1" applyFont="1" applyFill="1" applyBorder="1" applyAlignment="1" applyProtection="1">
      <alignment horizontal="right" shrinkToFit="1"/>
    </xf>
    <xf numFmtId="0" fontId="0" fillId="0" borderId="0" xfId="0" applyFill="1">
      <alignment vertical="center"/>
    </xf>
    <xf numFmtId="0" fontId="15"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33" fillId="0" borderId="0" xfId="0" applyFont="1" applyAlignment="1">
      <alignment horizontal="left" vertical="center"/>
    </xf>
    <xf numFmtId="0" fontId="15" fillId="0" borderId="0" xfId="0" applyFont="1" applyProtection="1">
      <alignment vertical="center"/>
      <protection locked="0"/>
    </xf>
    <xf numFmtId="0" fontId="0" fillId="0" borderId="0" xfId="0" applyProtection="1">
      <alignment vertical="center"/>
      <protection locked="0"/>
    </xf>
    <xf numFmtId="0" fontId="0" fillId="0" borderId="0" xfId="0" applyFill="1" applyBorder="1" applyProtection="1">
      <alignment vertical="center"/>
      <protection locked="0"/>
    </xf>
    <xf numFmtId="0" fontId="15" fillId="0" borderId="0" xfId="0" applyFont="1">
      <alignment vertical="center"/>
    </xf>
    <xf numFmtId="0" fontId="34" fillId="0" borderId="0" xfId="0" applyFont="1" applyAlignment="1">
      <alignment horizontal="right" vertical="center"/>
    </xf>
    <xf numFmtId="0" fontId="34" fillId="0" borderId="0" xfId="0" applyFont="1">
      <alignment vertical="center"/>
    </xf>
    <xf numFmtId="0" fontId="35" fillId="0" borderId="0" xfId="0" applyFont="1">
      <alignment vertical="center"/>
    </xf>
    <xf numFmtId="0" fontId="36" fillId="0" borderId="0" xfId="0" applyFont="1">
      <alignment vertical="center"/>
    </xf>
    <xf numFmtId="0" fontId="35" fillId="0" borderId="0" xfId="0" applyFont="1" applyFill="1" applyBorder="1" applyProtection="1">
      <alignment vertical="center"/>
      <protection locked="0"/>
    </xf>
    <xf numFmtId="0" fontId="18" fillId="2" borderId="2" xfId="0" applyFont="1" applyFill="1" applyBorder="1" applyAlignment="1">
      <alignment vertical="top" wrapText="1"/>
    </xf>
    <xf numFmtId="0" fontId="8" fillId="2" borderId="2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29" fillId="0" borderId="12" xfId="0" applyFont="1" applyFill="1" applyBorder="1" applyAlignment="1" applyProtection="1">
      <alignment horizontal="center" vertical="center"/>
      <protection locked="0"/>
    </xf>
    <xf numFmtId="0" fontId="15" fillId="2" borderId="21" xfId="0" applyFont="1" applyFill="1" applyBorder="1" applyAlignment="1" applyProtection="1">
      <alignment horizontal="center" vertical="center" shrinkToFit="1"/>
    </xf>
    <xf numFmtId="0" fontId="9" fillId="5" borderId="24" xfId="0" applyFont="1" applyFill="1" applyBorder="1" applyAlignment="1" applyProtection="1">
      <alignment vertical="center"/>
      <protection locked="0"/>
    </xf>
    <xf numFmtId="0" fontId="17" fillId="2" borderId="20" xfId="0" applyFont="1" applyFill="1" applyBorder="1" applyAlignment="1" applyProtection="1">
      <alignment vertical="center" wrapText="1"/>
      <protection locked="0"/>
    </xf>
    <xf numFmtId="0" fontId="17" fillId="2" borderId="26" xfId="0" applyFont="1" applyFill="1" applyBorder="1" applyAlignment="1" applyProtection="1">
      <alignment horizontal="center" vertical="center" wrapText="1"/>
    </xf>
    <xf numFmtId="0" fontId="15" fillId="2" borderId="26" xfId="0" applyFont="1" applyFill="1" applyBorder="1" applyAlignment="1" applyProtection="1">
      <alignment horizontal="center" vertical="center" shrinkToFit="1"/>
    </xf>
    <xf numFmtId="176" fontId="15" fillId="3" borderId="26" xfId="0" applyNumberFormat="1" applyFont="1" applyFill="1" applyBorder="1" applyAlignment="1" applyProtection="1">
      <alignment horizontal="right" shrinkToFit="1"/>
    </xf>
    <xf numFmtId="0" fontId="16" fillId="2" borderId="9" xfId="0" applyFont="1" applyFill="1" applyBorder="1" applyAlignment="1">
      <alignment horizontal="distributed" vertical="center"/>
    </xf>
    <xf numFmtId="0" fontId="15" fillId="2" borderId="12" xfId="0" applyFont="1" applyFill="1" applyBorder="1" applyAlignment="1" applyProtection="1">
      <alignment horizontal="center" vertical="center" shrinkToFit="1"/>
    </xf>
    <xf numFmtId="176" fontId="15" fillId="3" borderId="12" xfId="0" applyNumberFormat="1" applyFont="1" applyFill="1" applyBorder="1" applyAlignment="1" applyProtection="1">
      <alignment horizontal="right" shrinkToFit="1"/>
    </xf>
    <xf numFmtId="0" fontId="27" fillId="2" borderId="12" xfId="0" applyFont="1" applyFill="1" applyBorder="1" applyAlignment="1">
      <alignment horizontal="center" vertical="center" wrapText="1"/>
    </xf>
    <xf numFmtId="0" fontId="40" fillId="0" borderId="0" xfId="0" applyFont="1" applyBorder="1" applyAlignment="1">
      <alignment horizontal="center" vertical="center" wrapText="1"/>
    </xf>
    <xf numFmtId="0" fontId="7" fillId="0" borderId="1"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xf>
    <xf numFmtId="0" fontId="8" fillId="2" borderId="2"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9" fillId="0" borderId="0"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right" vertical="center"/>
    </xf>
    <xf numFmtId="0" fontId="11" fillId="2" borderId="3" xfId="0" applyFont="1" applyFill="1" applyBorder="1" applyAlignment="1" applyProtection="1">
      <alignment horizontal="right" vertical="center"/>
    </xf>
    <xf numFmtId="0" fontId="30" fillId="0" borderId="22" xfId="0" applyFont="1" applyFill="1" applyBorder="1" applyAlignment="1" applyProtection="1">
      <alignment horizontal="center" vertical="center"/>
      <protection locked="0"/>
    </xf>
    <xf numFmtId="0" fontId="30" fillId="0" borderId="23" xfId="0" applyFont="1" applyFill="1" applyBorder="1" applyAlignment="1" applyProtection="1">
      <alignment horizontal="center" vertical="center"/>
      <protection locked="0"/>
    </xf>
    <xf numFmtId="0" fontId="31" fillId="0" borderId="22" xfId="0" applyFont="1" applyFill="1" applyBorder="1" applyAlignment="1" applyProtection="1">
      <alignment horizontal="center" vertical="center"/>
      <protection locked="0"/>
    </xf>
    <xf numFmtId="0" fontId="31" fillId="0" borderId="27" xfId="0" applyFont="1" applyFill="1" applyBorder="1" applyAlignment="1" applyProtection="1">
      <alignment horizontal="center" vertical="center"/>
      <protection locked="0"/>
    </xf>
    <xf numFmtId="0" fontId="13" fillId="2" borderId="1" xfId="0" applyFont="1" applyFill="1" applyBorder="1" applyAlignment="1">
      <alignment horizontal="center" vertical="center"/>
    </xf>
    <xf numFmtId="0" fontId="13" fillId="2" borderId="3" xfId="0" applyFont="1" applyFill="1" applyBorder="1" applyAlignment="1">
      <alignment horizontal="center" vertical="center"/>
    </xf>
    <xf numFmtId="176" fontId="16" fillId="4" borderId="1" xfId="0" applyNumberFormat="1" applyFont="1" applyFill="1" applyBorder="1" applyAlignment="1" applyProtection="1">
      <alignment horizontal="center" vertical="center" shrinkToFit="1"/>
      <protection locked="0"/>
    </xf>
    <xf numFmtId="176" fontId="16" fillId="4" borderId="3" xfId="0" applyNumberFormat="1" applyFont="1" applyFill="1" applyBorder="1" applyAlignment="1" applyProtection="1">
      <alignment horizontal="center" vertical="center" shrinkToFit="1"/>
      <protection locked="0"/>
    </xf>
    <xf numFmtId="0" fontId="15" fillId="2" borderId="1" xfId="0" applyFont="1" applyFill="1" applyBorder="1" applyAlignment="1" applyProtection="1">
      <alignment horizontal="right" vertical="center"/>
    </xf>
    <xf numFmtId="0" fontId="15" fillId="2" borderId="3" xfId="0" applyFont="1" applyFill="1" applyBorder="1" applyAlignment="1" applyProtection="1">
      <alignment horizontal="right" vertical="center"/>
    </xf>
    <xf numFmtId="14" fontId="19" fillId="0" borderId="1" xfId="0" applyNumberFormat="1" applyFont="1" applyFill="1" applyBorder="1" applyAlignment="1" applyProtection="1">
      <alignment horizontal="left"/>
      <protection locked="0"/>
    </xf>
    <xf numFmtId="14" fontId="19" fillId="0" borderId="2" xfId="0" applyNumberFormat="1" applyFont="1" applyFill="1" applyBorder="1" applyAlignment="1" applyProtection="1">
      <alignment horizontal="left"/>
      <protection locked="0"/>
    </xf>
    <xf numFmtId="14" fontId="19" fillId="0" borderId="3" xfId="0" applyNumberFormat="1" applyFont="1" applyFill="1" applyBorder="1" applyAlignment="1" applyProtection="1">
      <alignment horizontal="left"/>
      <protection locked="0"/>
    </xf>
    <xf numFmtId="0" fontId="8" fillId="2" borderId="7" xfId="0" applyFont="1" applyFill="1" applyBorder="1" applyAlignment="1">
      <alignment horizontal="distributed" vertical="center"/>
    </xf>
    <xf numFmtId="0" fontId="8" fillId="2" borderId="8" xfId="0" applyFont="1" applyFill="1" applyBorder="1" applyAlignment="1">
      <alignment horizontal="distributed" vertical="center"/>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26" fillId="0" borderId="1" xfId="0" applyFont="1" applyFill="1" applyBorder="1" applyAlignment="1" applyProtection="1">
      <alignment horizontal="center" vertical="center" wrapText="1"/>
      <protection locked="0"/>
    </xf>
    <xf numFmtId="0" fontId="26" fillId="0" borderId="2" xfId="0" applyFont="1" applyFill="1" applyBorder="1" applyAlignment="1" applyProtection="1">
      <alignment horizontal="center" vertical="center" wrapText="1"/>
      <protection locked="0"/>
    </xf>
    <xf numFmtId="0" fontId="26" fillId="0" borderId="3"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9" fillId="5" borderId="7" xfId="0" applyFont="1" applyFill="1" applyBorder="1" applyAlignment="1" applyProtection="1">
      <alignment horizontal="center" vertical="center"/>
      <protection locked="0"/>
    </xf>
    <xf numFmtId="0" fontId="9" fillId="5" borderId="25" xfId="0" applyFont="1" applyFill="1" applyBorder="1" applyAlignment="1" applyProtection="1">
      <alignment horizontal="center" vertical="center"/>
      <protection locked="0"/>
    </xf>
    <xf numFmtId="0" fontId="9" fillId="0" borderId="10" xfId="0"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xf numFmtId="0" fontId="9" fillId="0" borderId="13"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protection locked="0"/>
    </xf>
    <xf numFmtId="0" fontId="7" fillId="0" borderId="19" xfId="0" applyFont="1" applyFill="1" applyBorder="1" applyAlignment="1" applyProtection="1">
      <alignment horizontal="center" vertical="center"/>
      <protection locked="0"/>
    </xf>
    <xf numFmtId="0" fontId="30" fillId="0" borderId="15" xfId="0" applyFont="1" applyFill="1" applyBorder="1" applyAlignment="1" applyProtection="1">
      <alignment horizontal="center" vertical="center"/>
      <protection locked="0"/>
    </xf>
    <xf numFmtId="0" fontId="30" fillId="0" borderId="16" xfId="0" applyFont="1" applyFill="1" applyBorder="1" applyAlignment="1" applyProtection="1">
      <alignment horizontal="center" vertical="center"/>
      <protection locked="0"/>
    </xf>
    <xf numFmtId="0" fontId="31" fillId="0" borderId="15" xfId="0" applyFont="1" applyFill="1" applyBorder="1" applyAlignment="1" applyProtection="1">
      <alignment horizontal="center" vertical="center"/>
      <protection locked="0"/>
    </xf>
    <xf numFmtId="0" fontId="31" fillId="0" borderId="18"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shrinkToFit="1"/>
    </xf>
    <xf numFmtId="0" fontId="15" fillId="2" borderId="3" xfId="0" applyFont="1" applyFill="1" applyBorder="1" applyAlignment="1" applyProtection="1">
      <alignment horizontal="center" vertical="center" shrinkToFit="1"/>
    </xf>
  </cellXfs>
  <cellStyles count="1">
    <cellStyle name="標準" xfId="0" builtinId="0"/>
  </cellStyles>
  <dxfs count="22">
    <dxf>
      <fill>
        <patternFill>
          <bgColor theme="9" tint="0.79998168889431442"/>
        </patternFill>
      </fill>
    </dxf>
    <dxf>
      <fill>
        <patternFill patternType="solid">
          <fgColor auto="1"/>
          <bgColor theme="9" tint="0.79998168889431442"/>
        </patternFill>
      </fill>
    </dxf>
    <dxf>
      <fill>
        <patternFill patternType="solid">
          <fgColor auto="1"/>
          <bgColor theme="9" tint="0.79998168889431442"/>
        </patternFill>
      </fill>
    </dxf>
    <dxf>
      <fill>
        <patternFill patternType="solid">
          <fgColor auto="1"/>
          <bgColor theme="9" tint="0.79998168889431442"/>
        </patternFill>
      </fill>
    </dxf>
    <dxf>
      <fill>
        <patternFill patternType="solid">
          <fgColor auto="1"/>
          <bgColor theme="9" tint="0.79998168889431442"/>
        </patternFill>
      </fill>
    </dxf>
    <dxf>
      <fill>
        <patternFill patternType="solid">
          <fgColor auto="1"/>
          <bgColor theme="9" tint="0.79998168889431442"/>
        </patternFill>
      </fill>
    </dxf>
    <dxf>
      <fill>
        <patternFill patternType="solid">
          <fgColor auto="1"/>
          <bgColor theme="9" tint="0.79998168889431442"/>
        </patternFill>
      </fill>
    </dxf>
    <dxf>
      <fill>
        <patternFill patternType="solid">
          <fgColor auto="1"/>
          <bgColor theme="9" tint="0.79998168889431442"/>
        </patternFill>
      </fill>
    </dxf>
    <dxf>
      <fill>
        <patternFill patternType="solid">
          <fgColor auto="1"/>
          <bgColor theme="9" tint="0.79998168889431442"/>
        </patternFill>
      </fill>
    </dxf>
    <dxf>
      <fill>
        <patternFill patternType="solid">
          <fgColor auto="1"/>
          <bgColor theme="9" tint="0.79998168889431442"/>
        </patternFill>
      </fill>
    </dxf>
    <dxf>
      <fill>
        <patternFill>
          <bgColor theme="9" tint="0.79998168889431442"/>
        </patternFill>
      </fill>
    </dxf>
    <dxf>
      <fill>
        <patternFill patternType="solid">
          <fgColor auto="1"/>
          <bgColor theme="9" tint="0.79998168889431442"/>
        </patternFill>
      </fill>
    </dxf>
    <dxf>
      <fill>
        <patternFill>
          <bgColor theme="9" tint="0.79998168889431442"/>
        </patternFill>
      </fill>
    </dxf>
    <dxf>
      <fill>
        <patternFill patternType="solid">
          <fgColor auto="1"/>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solid">
          <fgColor auto="1"/>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296333</xdr:colOff>
      <xdr:row>20</xdr:row>
      <xdr:rowOff>63499</xdr:rowOff>
    </xdr:from>
    <xdr:to>
      <xdr:col>1</xdr:col>
      <xdr:colOff>656167</xdr:colOff>
      <xdr:row>20</xdr:row>
      <xdr:rowOff>190499</xdr:rowOff>
    </xdr:to>
    <xdr:sp macro="" textlink="">
      <xdr:nvSpPr>
        <xdr:cNvPr id="2" name="正方形/長方形 1"/>
        <xdr:cNvSpPr/>
      </xdr:nvSpPr>
      <xdr:spPr>
        <a:xfrm>
          <a:off x="572558" y="5673724"/>
          <a:ext cx="359834" cy="107950"/>
        </a:xfrm>
        <a:prstGeom prst="rect">
          <a:avLst/>
        </a:prstGeom>
        <a:solidFill>
          <a:schemeClr val="accent6">
            <a:lumMod val="20000"/>
            <a:lumOff val="80000"/>
          </a:schemeClr>
        </a:solidFill>
        <a:ln w="31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137592</xdr:colOff>
      <xdr:row>5</xdr:row>
      <xdr:rowOff>264584</xdr:rowOff>
    </xdr:from>
    <xdr:ext cx="1087990" cy="225703"/>
    <xdr:sp macro="" textlink="">
      <xdr:nvSpPr>
        <xdr:cNvPr id="3" name="テキスト ボックス 2"/>
        <xdr:cNvSpPr txBox="1"/>
      </xdr:nvSpPr>
      <xdr:spPr>
        <a:xfrm>
          <a:off x="2928417" y="1636184"/>
          <a:ext cx="108799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solidFill>
                <a:schemeClr val="bg1">
                  <a:lumMod val="65000"/>
                </a:schemeClr>
              </a:solidFill>
            </a:rPr>
            <a:t>保険加入に必要です</a:t>
          </a:r>
        </a:p>
      </xdr:txBody>
    </xdr:sp>
    <xdr:clientData/>
  </xdr:oneCellAnchor>
  <xdr:oneCellAnchor>
    <xdr:from>
      <xdr:col>4</xdr:col>
      <xdr:colOff>573259</xdr:colOff>
      <xdr:row>9</xdr:row>
      <xdr:rowOff>226274</xdr:rowOff>
    </xdr:from>
    <xdr:ext cx="2017732" cy="195423"/>
    <xdr:sp macro="" textlink="">
      <xdr:nvSpPr>
        <xdr:cNvPr id="4" name="テキスト ボックス 3"/>
        <xdr:cNvSpPr txBox="1"/>
      </xdr:nvSpPr>
      <xdr:spPr>
        <a:xfrm>
          <a:off x="2754484" y="2874224"/>
          <a:ext cx="2017732" cy="195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solidFill>
                <a:schemeClr val="bg1">
                  <a:lumMod val="65000"/>
                </a:schemeClr>
              </a:solidFill>
            </a:rPr>
            <a:t>ご本人以外の方の連絡先をご記入ください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B56"/>
  <sheetViews>
    <sheetView showGridLines="0" tabSelected="1" zoomScale="80" zoomScaleNormal="80" workbookViewId="0">
      <selection activeCell="Y1" sqref="Y1"/>
    </sheetView>
  </sheetViews>
  <sheetFormatPr defaultRowHeight="13.5" x14ac:dyDescent="0.15"/>
  <cols>
    <col min="1" max="1" width="3.625" customWidth="1"/>
    <col min="2" max="2" width="9.875" customWidth="1"/>
    <col min="3" max="3" width="7" customWidth="1"/>
    <col min="4" max="4" width="8.125" customWidth="1"/>
    <col min="5" max="5" width="8" customWidth="1"/>
    <col min="6" max="6" width="7.25" customWidth="1"/>
    <col min="7" max="7" width="8.375" customWidth="1"/>
    <col min="8" max="8" width="4.125" customWidth="1"/>
    <col min="9" max="9" width="8.125" customWidth="1"/>
    <col min="10" max="10" width="4.375" customWidth="1"/>
    <col min="11" max="11" width="10.125" customWidth="1"/>
    <col min="13" max="14" width="9" hidden="1" customWidth="1"/>
    <col min="15" max="15" width="6.625" hidden="1" customWidth="1"/>
    <col min="16" max="20" width="9" hidden="1" customWidth="1"/>
  </cols>
  <sheetData>
    <row r="1" spans="1:28" x14ac:dyDescent="0.15">
      <c r="B1" s="1" t="s">
        <v>70</v>
      </c>
      <c r="L1" s="2"/>
      <c r="M1" s="2"/>
      <c r="N1" s="2"/>
      <c r="O1" s="2"/>
      <c r="P1" s="2"/>
      <c r="Q1" s="2"/>
      <c r="R1" s="2"/>
      <c r="S1" s="2"/>
      <c r="T1" s="2"/>
      <c r="Y1" s="3" t="s">
        <v>71</v>
      </c>
      <c r="AB1" s="4" t="s">
        <v>0</v>
      </c>
    </row>
    <row r="2" spans="1:28" ht="33" customHeight="1" x14ac:dyDescent="0.15">
      <c r="A2" s="5"/>
      <c r="B2" s="87" t="s">
        <v>65</v>
      </c>
      <c r="C2" s="87"/>
      <c r="D2" s="87"/>
      <c r="E2" s="87"/>
      <c r="F2" s="87"/>
      <c r="G2" s="87"/>
      <c r="H2" s="87"/>
      <c r="I2" s="87"/>
      <c r="J2" s="87"/>
      <c r="K2" s="87"/>
      <c r="L2" s="2"/>
      <c r="M2" s="2"/>
      <c r="N2" s="2"/>
      <c r="O2" s="2"/>
      <c r="P2" s="2"/>
      <c r="Q2" s="2"/>
      <c r="R2" s="2"/>
      <c r="T2" s="2"/>
    </row>
    <row r="3" spans="1:28" x14ac:dyDescent="0.15">
      <c r="K3" s="6" t="s">
        <v>1</v>
      </c>
      <c r="L3" s="2"/>
      <c r="M3" s="2"/>
      <c r="N3" s="2"/>
      <c r="O3" s="2"/>
      <c r="P3" s="2"/>
      <c r="Q3" s="2"/>
      <c r="R3" s="2"/>
      <c r="S3" s="2"/>
      <c r="T3" s="2"/>
    </row>
    <row r="4" spans="1:28" ht="24" x14ac:dyDescent="0.15">
      <c r="A4" s="5"/>
      <c r="B4" s="7" t="s">
        <v>60</v>
      </c>
      <c r="C4" s="88"/>
      <c r="D4" s="89"/>
      <c r="E4" s="90"/>
      <c r="F4" s="8" t="s">
        <v>2</v>
      </c>
      <c r="G4" s="88"/>
      <c r="H4" s="89"/>
      <c r="I4" s="90"/>
      <c r="J4" s="9" t="s">
        <v>3</v>
      </c>
      <c r="K4" s="10"/>
      <c r="L4" s="2"/>
      <c r="R4" s="11"/>
      <c r="S4" s="2"/>
      <c r="T4" s="2"/>
    </row>
    <row r="5" spans="1:28" ht="24" x14ac:dyDescent="0.15">
      <c r="A5" s="5"/>
      <c r="B5" s="91" t="s">
        <v>4</v>
      </c>
      <c r="C5" s="92"/>
      <c r="D5" s="93"/>
      <c r="E5" s="94"/>
      <c r="F5" s="94"/>
      <c r="G5" s="94"/>
      <c r="H5" s="12"/>
      <c r="I5" s="95" t="s">
        <v>5</v>
      </c>
      <c r="J5" s="96"/>
      <c r="K5" s="13"/>
      <c r="L5" s="2"/>
      <c r="M5" s="14" t="s">
        <v>6</v>
      </c>
      <c r="N5" s="15" t="s">
        <v>7</v>
      </c>
      <c r="P5" s="2"/>
      <c r="Q5" s="14" t="s">
        <v>8</v>
      </c>
      <c r="R5" s="2"/>
      <c r="S5" s="2" t="s">
        <v>9</v>
      </c>
      <c r="T5" s="2"/>
    </row>
    <row r="6" spans="1:28" ht="24" x14ac:dyDescent="0.15">
      <c r="A6" s="5"/>
      <c r="B6" s="101" t="s">
        <v>10</v>
      </c>
      <c r="C6" s="102"/>
      <c r="D6" s="16"/>
      <c r="E6" s="17" t="str">
        <f>IF(D6="","",IF($K$5="","",VLOOKUP($K$5,$N$6:$O$14,2,FALSE)))</f>
        <v/>
      </c>
      <c r="F6" s="18" t="s">
        <v>9</v>
      </c>
      <c r="G6" s="103"/>
      <c r="H6" s="104"/>
      <c r="I6" s="105" t="s">
        <v>11</v>
      </c>
      <c r="J6" s="106"/>
      <c r="K6" s="19">
        <f>IF($D$6="",0,E6)</f>
        <v>0</v>
      </c>
      <c r="L6" s="20"/>
      <c r="M6" s="2" t="s">
        <v>12</v>
      </c>
      <c r="N6" s="21" t="s">
        <v>13</v>
      </c>
      <c r="O6">
        <v>2000</v>
      </c>
      <c r="Q6" s="22" t="s">
        <v>14</v>
      </c>
      <c r="S6" s="2" t="s">
        <v>15</v>
      </c>
      <c r="T6" s="2"/>
      <c r="U6" s="2"/>
    </row>
    <row r="7" spans="1:28" ht="24" x14ac:dyDescent="0.45">
      <c r="A7" s="5"/>
      <c r="B7" s="23" t="s">
        <v>16</v>
      </c>
      <c r="C7" s="24"/>
      <c r="D7" s="25"/>
      <c r="E7" s="107"/>
      <c r="F7" s="108"/>
      <c r="G7" s="109"/>
      <c r="H7" s="26"/>
      <c r="I7" s="27"/>
      <c r="J7" s="9" t="s">
        <v>17</v>
      </c>
      <c r="K7" s="28" t="str">
        <f>IF(E7="","",IF(MONTH(E7)&lt;=3,2023-YEAR(E7),2022-YEAR(E7)))</f>
        <v/>
      </c>
      <c r="L7" s="2"/>
      <c r="M7" s="2" t="s">
        <v>18</v>
      </c>
      <c r="N7" s="22" t="s">
        <v>19</v>
      </c>
      <c r="O7">
        <v>1000</v>
      </c>
      <c r="P7" s="2"/>
      <c r="Q7" s="22" t="s">
        <v>20</v>
      </c>
      <c r="R7" s="2"/>
      <c r="S7" s="2" t="s">
        <v>21</v>
      </c>
      <c r="T7" s="2"/>
    </row>
    <row r="8" spans="1:28" ht="24" x14ac:dyDescent="0.15">
      <c r="A8" s="5"/>
      <c r="B8" s="110" t="s">
        <v>22</v>
      </c>
      <c r="C8" s="29" t="s">
        <v>23</v>
      </c>
      <c r="D8" s="112"/>
      <c r="E8" s="113"/>
      <c r="F8" s="30"/>
      <c r="G8" s="31"/>
      <c r="H8" s="32"/>
      <c r="I8" s="32"/>
      <c r="J8" s="32"/>
      <c r="K8" s="33" t="s">
        <v>24</v>
      </c>
      <c r="L8" s="2"/>
      <c r="M8" s="2"/>
      <c r="N8" s="22" t="s">
        <v>25</v>
      </c>
      <c r="O8">
        <v>1000</v>
      </c>
      <c r="P8" s="2"/>
      <c r="Q8" s="34" t="s">
        <v>26</v>
      </c>
      <c r="R8" s="2"/>
      <c r="S8" s="2" t="s">
        <v>27</v>
      </c>
      <c r="T8" s="2"/>
    </row>
    <row r="9" spans="1:28" ht="28.5" x14ac:dyDescent="0.15">
      <c r="A9" s="35"/>
      <c r="B9" s="111"/>
      <c r="C9" s="114"/>
      <c r="D9" s="115"/>
      <c r="E9" s="115"/>
      <c r="F9" s="115"/>
      <c r="G9" s="115"/>
      <c r="H9" s="115"/>
      <c r="I9" s="115"/>
      <c r="J9" s="115"/>
      <c r="K9" s="116"/>
      <c r="L9" s="2"/>
      <c r="M9" s="2"/>
      <c r="N9" s="22" t="s">
        <v>28</v>
      </c>
      <c r="O9">
        <v>500</v>
      </c>
      <c r="P9" s="2"/>
      <c r="Q9" s="2" t="s">
        <v>29</v>
      </c>
      <c r="R9" s="2"/>
      <c r="S9" s="22" t="s">
        <v>30</v>
      </c>
      <c r="T9" s="2"/>
    </row>
    <row r="10" spans="1:28" ht="24" x14ac:dyDescent="0.15">
      <c r="A10" s="5"/>
      <c r="B10" s="36" t="s">
        <v>31</v>
      </c>
      <c r="C10" s="88"/>
      <c r="D10" s="89"/>
      <c r="E10" s="89"/>
      <c r="F10" s="89"/>
      <c r="G10" s="89"/>
      <c r="H10" s="89"/>
      <c r="I10" s="89"/>
      <c r="J10" s="89"/>
      <c r="K10" s="90"/>
      <c r="L10" s="2"/>
      <c r="M10" s="2"/>
      <c r="N10" s="37"/>
      <c r="P10" s="2"/>
      <c r="Q10" s="2" t="s">
        <v>32</v>
      </c>
      <c r="R10" s="2"/>
      <c r="S10" s="22" t="s">
        <v>69</v>
      </c>
      <c r="T10" s="2"/>
    </row>
    <row r="11" spans="1:28" ht="24.75" thickBot="1" x14ac:dyDescent="0.2">
      <c r="A11" s="5"/>
      <c r="B11" s="38" t="s">
        <v>33</v>
      </c>
      <c r="C11" s="112"/>
      <c r="D11" s="117"/>
      <c r="E11" s="86" t="s">
        <v>34</v>
      </c>
      <c r="F11" s="118"/>
      <c r="G11" s="119"/>
      <c r="H11" s="78"/>
      <c r="I11" s="79" t="s">
        <v>35</v>
      </c>
      <c r="J11" s="120"/>
      <c r="K11" s="121"/>
      <c r="L11" s="2"/>
      <c r="M11" s="2"/>
      <c r="N11" s="39"/>
      <c r="P11" s="2"/>
      <c r="Q11" t="s">
        <v>36</v>
      </c>
    </row>
    <row r="12" spans="1:28" ht="24.75" thickBot="1" x14ac:dyDescent="0.2">
      <c r="A12" s="5"/>
      <c r="B12" s="75" t="s">
        <v>37</v>
      </c>
      <c r="C12" s="76"/>
      <c r="D12" s="77"/>
      <c r="E12" s="73" t="s">
        <v>38</v>
      </c>
      <c r="F12" s="83" t="s">
        <v>39</v>
      </c>
      <c r="G12" s="122"/>
      <c r="H12" s="123"/>
      <c r="I12" s="124"/>
      <c r="J12" s="84"/>
      <c r="K12" s="85">
        <f>IF(C12="",0,IF(K5="中学生",0,IF(K5="小学生",0,IF(G12&gt;0,0,0))))</f>
        <v>0</v>
      </c>
      <c r="L12" s="2"/>
      <c r="M12" s="2"/>
      <c r="P12" s="2"/>
      <c r="Q12" t="s">
        <v>40</v>
      </c>
    </row>
    <row r="13" spans="1:28" x14ac:dyDescent="0.15">
      <c r="A13" s="40"/>
      <c r="B13" s="74" t="s">
        <v>41</v>
      </c>
      <c r="C13" s="97"/>
      <c r="D13" s="98"/>
      <c r="E13" s="42" t="s">
        <v>42</v>
      </c>
      <c r="F13" s="80" t="s">
        <v>43</v>
      </c>
      <c r="G13" s="74" t="s">
        <v>67</v>
      </c>
      <c r="H13" s="99"/>
      <c r="I13" s="100"/>
      <c r="J13" s="81" t="s">
        <v>64</v>
      </c>
      <c r="K13" s="82"/>
      <c r="L13" s="2"/>
      <c r="M13" s="2"/>
      <c r="P13" s="2"/>
    </row>
    <row r="14" spans="1:28" ht="24" x14ac:dyDescent="0.35">
      <c r="A14" s="5"/>
      <c r="B14" s="46" t="s">
        <v>61</v>
      </c>
      <c r="C14" s="128"/>
      <c r="D14" s="129"/>
      <c r="E14" s="47"/>
      <c r="F14" s="48" t="str">
        <f>IF(E14="","",IF(MONTH(E14)&lt;=3,2023-YEAR(E14),2022-YEAR(E14)))</f>
        <v/>
      </c>
      <c r="G14" s="49" t="s">
        <v>44</v>
      </c>
      <c r="H14" s="128"/>
      <c r="I14" s="129"/>
      <c r="J14" s="50"/>
      <c r="K14" s="51" t="str">
        <f>IF(C14="","0",IF($K$5="","",VLOOKUP($K$5,$N$6:$O$14,2,FALSE)))</f>
        <v>0</v>
      </c>
      <c r="L14" s="2"/>
      <c r="M14" s="2"/>
      <c r="N14" s="2"/>
      <c r="O14" s="2"/>
      <c r="P14" s="2"/>
    </row>
    <row r="15" spans="1:28" x14ac:dyDescent="0.15">
      <c r="A15" s="40"/>
      <c r="B15" s="41" t="s">
        <v>41</v>
      </c>
      <c r="C15" s="130"/>
      <c r="D15" s="131"/>
      <c r="E15" s="42" t="s">
        <v>42</v>
      </c>
      <c r="F15" s="43" t="s">
        <v>43</v>
      </c>
      <c r="G15" s="41" t="s">
        <v>68</v>
      </c>
      <c r="H15" s="132"/>
      <c r="I15" s="133"/>
      <c r="J15" s="44" t="s">
        <v>64</v>
      </c>
      <c r="K15" s="45"/>
      <c r="L15" s="52"/>
      <c r="M15" s="2"/>
      <c r="N15" s="2"/>
      <c r="O15" s="2"/>
      <c r="P15" s="2"/>
      <c r="Q15" s="14" t="s">
        <v>45</v>
      </c>
      <c r="R15" s="2"/>
      <c r="S15" s="2"/>
      <c r="T15" s="2"/>
    </row>
    <row r="16" spans="1:28" ht="24" x14ac:dyDescent="0.35">
      <c r="A16" s="5"/>
      <c r="B16" s="46" t="s">
        <v>62</v>
      </c>
      <c r="C16" s="128"/>
      <c r="D16" s="129"/>
      <c r="E16" s="47"/>
      <c r="F16" s="48" t="str">
        <f>IF(E16="","",IF(MONTH(E16)&lt;=3,2023-YEAR(E16),2022-YEAR(E16)))</f>
        <v/>
      </c>
      <c r="G16" s="49" t="s">
        <v>44</v>
      </c>
      <c r="H16" s="128"/>
      <c r="I16" s="129"/>
      <c r="J16" s="50"/>
      <c r="K16" s="51" t="str">
        <f>IF(C16="","0",IF($K$5="","",VLOOKUP($K$5,$N$6:$O$14,2,FALSE)))</f>
        <v>0</v>
      </c>
      <c r="L16" s="2"/>
      <c r="M16" s="2"/>
      <c r="N16" s="2"/>
      <c r="O16" s="2"/>
      <c r="P16" s="2"/>
      <c r="Q16" s="2" t="s">
        <v>46</v>
      </c>
      <c r="R16" s="2"/>
      <c r="S16" s="2"/>
      <c r="T16" s="2"/>
    </row>
    <row r="17" spans="1:20" x14ac:dyDescent="0.15">
      <c r="A17" s="40"/>
      <c r="B17" s="41" t="s">
        <v>41</v>
      </c>
      <c r="C17" s="130"/>
      <c r="D17" s="131"/>
      <c r="E17" s="53" t="s">
        <v>47</v>
      </c>
      <c r="F17" s="43" t="s">
        <v>48</v>
      </c>
      <c r="G17" s="41" t="s">
        <v>66</v>
      </c>
      <c r="H17" s="132"/>
      <c r="I17" s="133"/>
      <c r="J17" s="44" t="s">
        <v>64</v>
      </c>
      <c r="K17" s="45"/>
      <c r="L17" s="2"/>
      <c r="M17" s="2"/>
      <c r="N17" s="2"/>
      <c r="O17" s="2"/>
      <c r="P17" s="2"/>
      <c r="Q17" s="2" t="s">
        <v>49</v>
      </c>
      <c r="R17" s="54" t="str">
        <f>IF(C12="","",IF(K5="中学生",0,IF(K5="小学生",0,IF(G12&gt;0,0,300))))</f>
        <v/>
      </c>
      <c r="S17" s="54" t="str">
        <f>IF(D12="","",IF(K5="中学生",0,IF(K5="小学生",0,IF(G12&gt;0,0,200))))</f>
        <v/>
      </c>
      <c r="T17" s="52" t="str">
        <f>S17</f>
        <v/>
      </c>
    </row>
    <row r="18" spans="1:20" ht="24" x14ac:dyDescent="0.35">
      <c r="A18" s="5"/>
      <c r="B18" s="46" t="s">
        <v>63</v>
      </c>
      <c r="C18" s="128"/>
      <c r="D18" s="129"/>
      <c r="E18" s="47"/>
      <c r="F18" s="48" t="str">
        <f>IF(E18="","",IF(MONTH(E18)&lt;=3,2023-YEAR(E18),2022-YEAR(E18)))</f>
        <v/>
      </c>
      <c r="G18" s="49" t="s">
        <v>44</v>
      </c>
      <c r="H18" s="128"/>
      <c r="I18" s="129"/>
      <c r="J18" s="50"/>
      <c r="K18" s="51" t="str">
        <f>IF(C18="","0",IF($K$5="","",VLOOKUP($K$5,$N$6:$O$14,2,FALSE)))</f>
        <v>0</v>
      </c>
      <c r="L18" s="2"/>
      <c r="M18" s="2"/>
      <c r="N18" s="2"/>
      <c r="O18" s="2"/>
      <c r="P18" s="2"/>
      <c r="Q18" s="2"/>
      <c r="R18" s="2"/>
      <c r="S18" s="2"/>
      <c r="T18" s="2"/>
    </row>
    <row r="19" spans="1:20" ht="24" x14ac:dyDescent="0.2">
      <c r="A19" s="5"/>
      <c r="B19" s="55" t="s">
        <v>50</v>
      </c>
      <c r="C19" s="56"/>
      <c r="D19" s="57"/>
      <c r="E19" s="57"/>
      <c r="F19" s="57"/>
      <c r="G19" s="57"/>
      <c r="H19" s="58"/>
      <c r="I19" s="134" t="s">
        <v>51</v>
      </c>
      <c r="J19" s="135"/>
      <c r="K19" s="59" t="str">
        <f>IF(D6="","0",K6+K12+SUM(K14+K16+K18))</f>
        <v>0</v>
      </c>
      <c r="L19" s="2"/>
      <c r="M19" s="2"/>
      <c r="N19" s="2"/>
      <c r="O19" s="2"/>
      <c r="P19" s="2"/>
      <c r="Q19" s="2"/>
      <c r="R19" s="2"/>
      <c r="S19" s="2"/>
      <c r="T19" s="2"/>
    </row>
    <row r="20" spans="1:20" ht="24" x14ac:dyDescent="0.15">
      <c r="A20" s="5"/>
      <c r="B20" s="125"/>
      <c r="C20" s="126"/>
      <c r="D20" s="126"/>
      <c r="E20" s="126"/>
      <c r="F20" s="126"/>
      <c r="G20" s="126"/>
      <c r="H20" s="126"/>
      <c r="I20" s="126"/>
      <c r="J20" s="126"/>
      <c r="K20" s="127"/>
      <c r="L20" s="2"/>
      <c r="M20" s="2"/>
      <c r="N20" s="2"/>
      <c r="O20" s="2"/>
      <c r="P20" s="2"/>
      <c r="Q20" s="2"/>
      <c r="R20" s="2"/>
      <c r="S20" s="2"/>
      <c r="T20" s="2"/>
    </row>
    <row r="21" spans="1:20" x14ac:dyDescent="0.15">
      <c r="B21" s="60"/>
      <c r="C21" s="61" t="s">
        <v>52</v>
      </c>
      <c r="D21" s="62"/>
      <c r="E21" s="62"/>
      <c r="F21" s="62"/>
      <c r="G21" s="63" t="s">
        <v>53</v>
      </c>
      <c r="H21" s="62"/>
      <c r="I21" s="62"/>
      <c r="J21" s="62"/>
      <c r="K21" s="62"/>
      <c r="L21" s="2"/>
      <c r="M21" s="2"/>
      <c r="N21" s="2"/>
      <c r="O21" s="2"/>
      <c r="P21" s="2"/>
      <c r="Q21" s="2"/>
      <c r="R21" s="2"/>
      <c r="S21" s="2"/>
      <c r="T21" s="2"/>
    </row>
    <row r="22" spans="1:20" x14ac:dyDescent="0.15">
      <c r="B22" s="64" t="s">
        <v>54</v>
      </c>
      <c r="D22" s="65"/>
      <c r="E22" s="65"/>
      <c r="F22" s="65"/>
      <c r="G22" s="65"/>
      <c r="H22" s="65"/>
      <c r="I22" s="65"/>
      <c r="J22" s="65"/>
      <c r="K22" s="65"/>
      <c r="L22" s="2"/>
      <c r="M22" s="2"/>
      <c r="N22" s="2"/>
      <c r="O22" s="2"/>
      <c r="P22" s="2"/>
      <c r="Q22" s="2"/>
      <c r="R22" s="2"/>
      <c r="S22" s="2"/>
      <c r="T22" s="2"/>
    </row>
    <row r="23" spans="1:20" x14ac:dyDescent="0.15">
      <c r="A23" s="66"/>
      <c r="B23" s="67" t="s">
        <v>55</v>
      </c>
      <c r="K23" s="68" t="s">
        <v>56</v>
      </c>
      <c r="L23" s="66"/>
      <c r="M23" s="2"/>
      <c r="N23" s="2"/>
      <c r="O23" s="2"/>
      <c r="P23" s="2"/>
      <c r="Q23" s="2"/>
      <c r="R23" s="2"/>
      <c r="S23" s="2"/>
      <c r="T23" s="2"/>
    </row>
    <row r="24" spans="1:20" x14ac:dyDescent="0.15">
      <c r="A24" s="66"/>
      <c r="B24" s="69" t="s">
        <v>57</v>
      </c>
      <c r="L24" s="66"/>
      <c r="M24" s="2"/>
      <c r="N24" s="2"/>
      <c r="O24" s="2"/>
      <c r="P24" s="2"/>
      <c r="Q24" s="2"/>
      <c r="R24" s="2"/>
      <c r="S24" s="2"/>
      <c r="T24" s="2"/>
    </row>
    <row r="25" spans="1:20" x14ac:dyDescent="0.15">
      <c r="A25" s="66"/>
      <c r="L25" s="66"/>
      <c r="M25" s="2"/>
      <c r="N25" s="2"/>
      <c r="O25" s="2"/>
      <c r="P25" s="2"/>
      <c r="Q25" s="2"/>
      <c r="R25" s="2"/>
      <c r="S25" s="2"/>
      <c r="T25" s="2"/>
    </row>
    <row r="26" spans="1:20" x14ac:dyDescent="0.15">
      <c r="A26" s="65"/>
      <c r="B26" s="70" t="s">
        <v>58</v>
      </c>
      <c r="L26" s="66"/>
      <c r="M26" s="2"/>
      <c r="N26" s="2"/>
      <c r="O26" s="2"/>
      <c r="P26" s="2"/>
      <c r="Q26" s="2"/>
      <c r="R26" s="2"/>
      <c r="S26" s="2"/>
      <c r="T26" s="2"/>
    </row>
    <row r="27" spans="1:20" x14ac:dyDescent="0.15">
      <c r="A27" s="65"/>
      <c r="B27" s="71" t="s">
        <v>59</v>
      </c>
      <c r="L27" s="66"/>
      <c r="M27" s="2"/>
      <c r="N27" s="2"/>
      <c r="O27" s="2"/>
      <c r="P27" s="2"/>
      <c r="Q27" s="2"/>
      <c r="R27" s="2"/>
      <c r="S27" s="2"/>
      <c r="T27" s="2"/>
    </row>
    <row r="28" spans="1:20" x14ac:dyDescent="0.15">
      <c r="A28" s="65"/>
      <c r="B28" s="65"/>
      <c r="C28" s="65"/>
      <c r="D28" s="65"/>
      <c r="E28" s="65"/>
      <c r="F28" s="65"/>
      <c r="G28" s="65"/>
      <c r="H28" s="65"/>
      <c r="I28" s="65"/>
      <c r="J28" s="65"/>
      <c r="K28" s="65"/>
      <c r="L28" s="66"/>
      <c r="M28" s="2"/>
      <c r="N28" s="2"/>
      <c r="O28" s="2"/>
      <c r="P28" s="2"/>
      <c r="Q28" s="2"/>
      <c r="R28" s="2"/>
      <c r="S28" s="2"/>
      <c r="T28" s="2"/>
    </row>
    <row r="29" spans="1:20" x14ac:dyDescent="0.15">
      <c r="A29" s="65"/>
      <c r="B29" s="72"/>
      <c r="C29" s="66"/>
      <c r="D29" s="66"/>
      <c r="E29" s="66"/>
      <c r="F29" s="66"/>
      <c r="G29" s="66"/>
      <c r="H29" s="66"/>
      <c r="I29" s="66"/>
      <c r="J29" s="66"/>
      <c r="K29" s="66"/>
      <c r="L29" s="66"/>
      <c r="M29" s="2"/>
      <c r="N29" s="2"/>
      <c r="O29" s="2"/>
      <c r="P29" s="2"/>
      <c r="Q29" s="2"/>
      <c r="R29" s="2"/>
      <c r="S29" s="2"/>
      <c r="T29" s="2"/>
    </row>
    <row r="30" spans="1:20" x14ac:dyDescent="0.15">
      <c r="A30" s="65"/>
      <c r="B30" s="66"/>
      <c r="C30" s="66"/>
      <c r="D30" s="66"/>
      <c r="E30" s="66"/>
      <c r="F30" s="66"/>
      <c r="G30" s="66"/>
      <c r="H30" s="66"/>
      <c r="I30" s="66"/>
      <c r="J30" s="66"/>
      <c r="K30" s="66"/>
      <c r="L30" s="66"/>
      <c r="M30" s="2"/>
      <c r="N30" s="2"/>
      <c r="O30" s="2"/>
      <c r="P30" s="2"/>
      <c r="Q30" s="2"/>
      <c r="R30" s="2"/>
      <c r="S30" s="2"/>
      <c r="T30" s="2"/>
    </row>
    <row r="31" spans="1:20" x14ac:dyDescent="0.15">
      <c r="A31" s="65"/>
      <c r="B31" s="66"/>
      <c r="C31" s="66"/>
      <c r="D31" s="66"/>
      <c r="E31" s="66"/>
      <c r="F31" s="66"/>
      <c r="G31" s="66"/>
      <c r="H31" s="66"/>
      <c r="I31" s="66"/>
      <c r="J31" s="66"/>
      <c r="K31" s="66"/>
      <c r="L31" s="66"/>
      <c r="M31" s="2"/>
      <c r="N31" s="2"/>
      <c r="O31" s="2"/>
      <c r="P31" s="2"/>
      <c r="Q31" s="2"/>
      <c r="R31" s="2"/>
      <c r="S31" s="2"/>
      <c r="T31" s="2"/>
    </row>
    <row r="32" spans="1:20" x14ac:dyDescent="0.15">
      <c r="A32" s="65"/>
      <c r="B32" s="65"/>
      <c r="C32" s="65"/>
      <c r="D32" s="65"/>
      <c r="E32" s="65"/>
      <c r="F32" s="65"/>
      <c r="G32" s="65"/>
      <c r="H32" s="65"/>
      <c r="I32" s="65"/>
      <c r="J32" s="65"/>
      <c r="K32" s="65"/>
      <c r="L32" s="66"/>
      <c r="M32" s="2"/>
      <c r="N32" s="2"/>
      <c r="O32" s="2"/>
      <c r="P32" s="2"/>
      <c r="Q32" s="2"/>
      <c r="R32" s="2"/>
      <c r="S32" s="2"/>
      <c r="T32" s="2"/>
    </row>
    <row r="33" spans="1:20" x14ac:dyDescent="0.15">
      <c r="A33" s="65"/>
      <c r="B33" s="65"/>
      <c r="C33" s="65"/>
      <c r="D33" s="65"/>
      <c r="E33" s="65"/>
      <c r="F33" s="65"/>
      <c r="G33" s="65"/>
      <c r="H33" s="65"/>
      <c r="I33" s="65"/>
      <c r="J33" s="65"/>
      <c r="K33" s="65"/>
      <c r="L33" s="66"/>
      <c r="M33" s="2"/>
      <c r="N33" s="2"/>
      <c r="O33" s="2"/>
      <c r="P33" s="2"/>
      <c r="Q33" s="2"/>
      <c r="R33" s="2"/>
      <c r="S33" s="2"/>
      <c r="T33" s="2"/>
    </row>
    <row r="34" spans="1:20" x14ac:dyDescent="0.15">
      <c r="A34" s="65"/>
      <c r="B34" s="65"/>
      <c r="C34" s="65"/>
      <c r="D34" s="65"/>
      <c r="E34" s="65"/>
      <c r="F34" s="65"/>
      <c r="G34" s="65"/>
      <c r="H34" s="65"/>
      <c r="I34" s="65"/>
      <c r="J34" s="65"/>
      <c r="K34" s="65"/>
      <c r="L34" s="65"/>
    </row>
    <row r="35" spans="1:20" x14ac:dyDescent="0.15">
      <c r="A35" s="65"/>
      <c r="B35" s="65"/>
      <c r="C35" s="65"/>
      <c r="D35" s="65"/>
      <c r="E35" s="65"/>
      <c r="F35" s="65"/>
      <c r="G35" s="65"/>
      <c r="H35" s="65"/>
      <c r="I35" s="65"/>
      <c r="J35" s="65"/>
      <c r="K35" s="65"/>
      <c r="L35" s="65"/>
    </row>
    <row r="36" spans="1:20" x14ac:dyDescent="0.15">
      <c r="A36" s="65"/>
      <c r="B36" s="65"/>
      <c r="C36" s="65"/>
      <c r="D36" s="65"/>
      <c r="E36" s="65"/>
      <c r="F36" s="65"/>
      <c r="G36" s="65"/>
      <c r="H36" s="65"/>
      <c r="I36" s="65"/>
      <c r="J36" s="65"/>
      <c r="K36" s="65"/>
      <c r="L36" s="65"/>
    </row>
    <row r="37" spans="1:20" x14ac:dyDescent="0.15">
      <c r="A37" s="65"/>
      <c r="B37" s="65"/>
      <c r="C37" s="65"/>
      <c r="D37" s="65"/>
      <c r="E37" s="65"/>
      <c r="F37" s="65"/>
      <c r="G37" s="65"/>
      <c r="H37" s="65"/>
      <c r="I37" s="65"/>
      <c r="J37" s="65"/>
      <c r="K37" s="65"/>
      <c r="L37" s="65"/>
    </row>
    <row r="38" spans="1:20" x14ac:dyDescent="0.15">
      <c r="A38" s="65"/>
      <c r="B38" s="65"/>
      <c r="C38" s="65"/>
      <c r="D38" s="65"/>
      <c r="E38" s="65"/>
      <c r="F38" s="65"/>
      <c r="G38" s="65"/>
      <c r="H38" s="65"/>
      <c r="I38" s="65"/>
      <c r="J38" s="65"/>
      <c r="K38" s="65"/>
      <c r="L38" s="65"/>
    </row>
    <row r="39" spans="1:20" x14ac:dyDescent="0.15">
      <c r="A39" s="65"/>
      <c r="B39" s="65"/>
      <c r="C39" s="65"/>
      <c r="D39" s="65"/>
      <c r="E39" s="65"/>
      <c r="F39" s="65"/>
      <c r="G39" s="65"/>
      <c r="H39" s="65"/>
      <c r="I39" s="65"/>
      <c r="J39" s="65"/>
      <c r="K39" s="65"/>
      <c r="L39" s="65"/>
    </row>
    <row r="40" spans="1:20" x14ac:dyDescent="0.15">
      <c r="A40" s="65"/>
      <c r="B40" s="65"/>
      <c r="C40" s="65"/>
      <c r="D40" s="65"/>
      <c r="E40" s="65"/>
      <c r="F40" s="65"/>
      <c r="G40" s="65"/>
      <c r="H40" s="65"/>
      <c r="I40" s="65"/>
      <c r="J40" s="65"/>
      <c r="K40" s="65"/>
      <c r="L40" s="65"/>
    </row>
    <row r="41" spans="1:20" x14ac:dyDescent="0.15">
      <c r="A41" s="65"/>
      <c r="B41" s="65"/>
      <c r="C41" s="65"/>
      <c r="D41" s="65"/>
      <c r="E41" s="65"/>
      <c r="F41" s="65"/>
      <c r="G41" s="65"/>
      <c r="H41" s="65"/>
      <c r="I41" s="65"/>
      <c r="J41" s="65"/>
      <c r="K41" s="65"/>
      <c r="L41" s="65"/>
    </row>
    <row r="42" spans="1:20" x14ac:dyDescent="0.15">
      <c r="A42" s="65"/>
      <c r="B42" s="65"/>
      <c r="C42" s="65"/>
      <c r="D42" s="65"/>
      <c r="E42" s="65"/>
      <c r="F42" s="65"/>
      <c r="G42" s="65"/>
      <c r="H42" s="65"/>
      <c r="I42" s="65"/>
      <c r="J42" s="65"/>
      <c r="K42" s="65"/>
      <c r="L42" s="65"/>
    </row>
    <row r="43" spans="1:20" x14ac:dyDescent="0.15">
      <c r="A43" s="65"/>
      <c r="B43" s="65"/>
      <c r="C43" s="65"/>
      <c r="D43" s="65"/>
      <c r="E43" s="65"/>
      <c r="F43" s="65"/>
      <c r="G43" s="65"/>
      <c r="H43" s="65"/>
      <c r="I43" s="65"/>
      <c r="J43" s="65"/>
      <c r="K43" s="65"/>
      <c r="L43" s="65"/>
    </row>
    <row r="44" spans="1:20" x14ac:dyDescent="0.15">
      <c r="A44" s="65"/>
      <c r="B44" s="65"/>
      <c r="C44" s="65"/>
      <c r="D44" s="65"/>
      <c r="E44" s="65"/>
      <c r="F44" s="65"/>
      <c r="G44" s="65"/>
      <c r="H44" s="65"/>
      <c r="I44" s="65"/>
      <c r="J44" s="65"/>
      <c r="K44" s="65"/>
      <c r="L44" s="65"/>
    </row>
    <row r="45" spans="1:20" x14ac:dyDescent="0.15">
      <c r="A45" s="65"/>
      <c r="B45" s="65"/>
      <c r="C45" s="65"/>
      <c r="D45" s="65"/>
      <c r="E45" s="65"/>
      <c r="F45" s="65"/>
      <c r="G45" s="65"/>
      <c r="H45" s="65"/>
      <c r="I45" s="65"/>
      <c r="J45" s="65"/>
      <c r="K45" s="65"/>
      <c r="L45" s="65"/>
    </row>
    <row r="46" spans="1:20" x14ac:dyDescent="0.15">
      <c r="A46" s="65"/>
      <c r="B46" s="65"/>
      <c r="C46" s="65"/>
      <c r="D46" s="65"/>
      <c r="E46" s="65"/>
      <c r="F46" s="65"/>
      <c r="G46" s="65"/>
      <c r="H46" s="65"/>
      <c r="I46" s="65"/>
      <c r="J46" s="65"/>
      <c r="K46" s="65"/>
      <c r="L46" s="65"/>
    </row>
    <row r="47" spans="1:20" x14ac:dyDescent="0.15">
      <c r="A47" s="65"/>
      <c r="B47" s="65"/>
      <c r="C47" s="65"/>
      <c r="D47" s="65"/>
      <c r="E47" s="65"/>
      <c r="F47" s="65"/>
      <c r="G47" s="65"/>
      <c r="H47" s="65"/>
      <c r="I47" s="65"/>
      <c r="J47" s="65"/>
      <c r="K47" s="65"/>
      <c r="L47" s="65"/>
    </row>
    <row r="48" spans="1:20" x14ac:dyDescent="0.15">
      <c r="A48" s="65"/>
      <c r="B48" s="65"/>
      <c r="C48" s="65"/>
      <c r="D48" s="65"/>
      <c r="E48" s="65"/>
      <c r="F48" s="65"/>
      <c r="G48" s="65"/>
      <c r="H48" s="65"/>
      <c r="I48" s="65"/>
      <c r="J48" s="65"/>
      <c r="K48" s="65"/>
      <c r="L48" s="65"/>
    </row>
    <row r="49" spans="1:12" x14ac:dyDescent="0.15">
      <c r="A49" s="65"/>
      <c r="B49" s="65"/>
      <c r="C49" s="65"/>
      <c r="D49" s="65"/>
      <c r="E49" s="65"/>
      <c r="F49" s="65"/>
      <c r="G49" s="65"/>
      <c r="H49" s="65"/>
      <c r="I49" s="65"/>
      <c r="J49" s="65"/>
      <c r="K49" s="65"/>
      <c r="L49" s="65"/>
    </row>
    <row r="50" spans="1:12" x14ac:dyDescent="0.15">
      <c r="A50" s="65"/>
      <c r="B50" s="65"/>
      <c r="C50" s="65"/>
      <c r="D50" s="65"/>
      <c r="E50" s="65"/>
      <c r="F50" s="65"/>
      <c r="G50" s="65"/>
      <c r="H50" s="65"/>
      <c r="I50" s="65"/>
      <c r="J50" s="65"/>
      <c r="K50" s="65"/>
      <c r="L50" s="65"/>
    </row>
    <row r="51" spans="1:12" x14ac:dyDescent="0.15">
      <c r="A51" s="65"/>
      <c r="B51" s="65"/>
      <c r="C51" s="65"/>
      <c r="D51" s="65"/>
      <c r="E51" s="65"/>
      <c r="F51" s="65"/>
      <c r="G51" s="65"/>
      <c r="H51" s="65"/>
      <c r="I51" s="65"/>
      <c r="J51" s="65"/>
      <c r="K51" s="65"/>
      <c r="L51" s="65"/>
    </row>
    <row r="52" spans="1:12" x14ac:dyDescent="0.15">
      <c r="B52" s="65"/>
      <c r="C52" s="65"/>
      <c r="D52" s="65"/>
      <c r="E52" s="65"/>
      <c r="F52" s="65"/>
      <c r="G52" s="65"/>
      <c r="H52" s="65"/>
      <c r="I52" s="65"/>
      <c r="J52" s="65"/>
      <c r="K52" s="65"/>
    </row>
    <row r="53" spans="1:12" x14ac:dyDescent="0.15">
      <c r="B53" s="65"/>
      <c r="C53" s="65"/>
      <c r="D53" s="65"/>
      <c r="E53" s="65"/>
      <c r="F53" s="65"/>
      <c r="G53" s="65"/>
      <c r="H53" s="65"/>
      <c r="I53" s="65"/>
      <c r="J53" s="65"/>
      <c r="K53" s="65"/>
    </row>
    <row r="54" spans="1:12" x14ac:dyDescent="0.15">
      <c r="B54" s="65"/>
      <c r="C54" s="65"/>
      <c r="D54" s="65"/>
      <c r="E54" s="65"/>
      <c r="F54" s="65"/>
      <c r="G54" s="65"/>
      <c r="H54" s="65"/>
      <c r="I54" s="65"/>
      <c r="J54" s="65"/>
      <c r="K54" s="65"/>
    </row>
    <row r="55" spans="1:12" x14ac:dyDescent="0.15">
      <c r="B55" s="65"/>
      <c r="C55" s="65"/>
      <c r="D55" s="65"/>
      <c r="E55" s="65"/>
      <c r="F55" s="65"/>
      <c r="G55" s="65"/>
      <c r="H55" s="65"/>
      <c r="I55" s="65"/>
      <c r="J55" s="65"/>
      <c r="K55" s="65"/>
    </row>
    <row r="56" spans="1:12" x14ac:dyDescent="0.15">
      <c r="B56" s="65"/>
      <c r="C56" s="65"/>
      <c r="D56" s="65"/>
      <c r="E56" s="65"/>
      <c r="F56" s="65"/>
      <c r="G56" s="65"/>
      <c r="H56" s="65"/>
      <c r="I56" s="65"/>
      <c r="J56" s="65"/>
      <c r="K56" s="65"/>
    </row>
  </sheetData>
  <sheetProtection password="EAE0" sheet="1" objects="1" scenarios="1" selectLockedCells="1"/>
  <mergeCells count="32">
    <mergeCell ref="B20:K20"/>
    <mergeCell ref="C14:D14"/>
    <mergeCell ref="H14:I14"/>
    <mergeCell ref="C15:D15"/>
    <mergeCell ref="H15:I15"/>
    <mergeCell ref="C16:D16"/>
    <mergeCell ref="H16:I16"/>
    <mergeCell ref="C17:D17"/>
    <mergeCell ref="H17:I17"/>
    <mergeCell ref="C18:D18"/>
    <mergeCell ref="H18:I18"/>
    <mergeCell ref="I19:J19"/>
    <mergeCell ref="C13:D13"/>
    <mergeCell ref="H13:I13"/>
    <mergeCell ref="B6:C6"/>
    <mergeCell ref="G6:H6"/>
    <mergeCell ref="I6:J6"/>
    <mergeCell ref="E7:G7"/>
    <mergeCell ref="B8:B9"/>
    <mergeCell ref="D8:E8"/>
    <mergeCell ref="C9:K9"/>
    <mergeCell ref="C10:K10"/>
    <mergeCell ref="C11:D11"/>
    <mergeCell ref="F11:G11"/>
    <mergeCell ref="J11:K11"/>
    <mergeCell ref="G12:I12"/>
    <mergeCell ref="B2:K2"/>
    <mergeCell ref="C4:E4"/>
    <mergeCell ref="G4:I4"/>
    <mergeCell ref="B5:D5"/>
    <mergeCell ref="E5:G5"/>
    <mergeCell ref="I5:J5"/>
  </mergeCells>
  <phoneticPr fontId="2"/>
  <conditionalFormatting sqref="C4:E4 G4 C14 E14 C16 C18">
    <cfRule type="cellIs" dxfId="21" priority="22" operator="equal">
      <formula>""</formula>
    </cfRule>
  </conditionalFormatting>
  <conditionalFormatting sqref="D6 F11 H11:J11 C9:C11 G12">
    <cfRule type="cellIs" dxfId="20" priority="21" operator="equal">
      <formula>""</formula>
    </cfRule>
  </conditionalFormatting>
  <conditionalFormatting sqref="K4">
    <cfRule type="cellIs" dxfId="19" priority="20" operator="equal">
      <formula>""</formula>
    </cfRule>
  </conditionalFormatting>
  <conditionalFormatting sqref="E5:G5 E7 D8:E8 C19:G19 C12">
    <cfRule type="cellIs" dxfId="18" priority="19" operator="equal">
      <formula>""</formula>
    </cfRule>
  </conditionalFormatting>
  <conditionalFormatting sqref="K5">
    <cfRule type="cellIs" dxfId="17" priority="18" operator="equal">
      <formula>""</formula>
    </cfRule>
  </conditionalFormatting>
  <conditionalFormatting sqref="D6">
    <cfRule type="cellIs" dxfId="16" priority="17" operator="equal">
      <formula>""</formula>
    </cfRule>
  </conditionalFormatting>
  <conditionalFormatting sqref="B20">
    <cfRule type="cellIs" dxfId="15" priority="16" operator="equal">
      <formula>""</formula>
    </cfRule>
  </conditionalFormatting>
  <conditionalFormatting sqref="J14">
    <cfRule type="cellIs" dxfId="14" priority="15" operator="equal">
      <formula>""</formula>
    </cfRule>
  </conditionalFormatting>
  <conditionalFormatting sqref="C13:D13">
    <cfRule type="cellIs" dxfId="13" priority="14" operator="equal">
      <formula>""</formula>
    </cfRule>
  </conditionalFormatting>
  <conditionalFormatting sqref="J16">
    <cfRule type="cellIs" dxfId="12" priority="13" operator="equal">
      <formula>""</formula>
    </cfRule>
  </conditionalFormatting>
  <conditionalFormatting sqref="C15:D15">
    <cfRule type="cellIs" dxfId="11" priority="12" operator="equal">
      <formula>""</formula>
    </cfRule>
  </conditionalFormatting>
  <conditionalFormatting sqref="J18">
    <cfRule type="cellIs" dxfId="10" priority="11" operator="equal">
      <formula>""</formula>
    </cfRule>
  </conditionalFormatting>
  <conditionalFormatting sqref="C17:D17">
    <cfRule type="cellIs" dxfId="9" priority="10" operator="equal">
      <formula>""</formula>
    </cfRule>
  </conditionalFormatting>
  <conditionalFormatting sqref="E16">
    <cfRule type="cellIs" dxfId="8" priority="9" operator="equal">
      <formula>""</formula>
    </cfRule>
  </conditionalFormatting>
  <conditionalFormatting sqref="E18">
    <cfRule type="cellIs" dxfId="7" priority="8" operator="equal">
      <formula>""</formula>
    </cfRule>
  </conditionalFormatting>
  <conditionalFormatting sqref="H14">
    <cfRule type="cellIs" dxfId="6" priority="7" operator="equal">
      <formula>""</formula>
    </cfRule>
  </conditionalFormatting>
  <conditionalFormatting sqref="H13:I13">
    <cfRule type="cellIs" dxfId="5" priority="6" operator="equal">
      <formula>""</formula>
    </cfRule>
  </conditionalFormatting>
  <conditionalFormatting sqref="H16">
    <cfRule type="cellIs" dxfId="4" priority="5" operator="equal">
      <formula>""</formula>
    </cfRule>
  </conditionalFormatting>
  <conditionalFormatting sqref="H15:I15">
    <cfRule type="cellIs" dxfId="3" priority="4" operator="equal">
      <formula>""</formula>
    </cfRule>
  </conditionalFormatting>
  <conditionalFormatting sqref="H18">
    <cfRule type="cellIs" dxfId="2" priority="3" operator="equal">
      <formula>""</formula>
    </cfRule>
  </conditionalFormatting>
  <conditionalFormatting sqref="H17:I17">
    <cfRule type="cellIs" dxfId="1" priority="2" operator="equal">
      <formula>""</formula>
    </cfRule>
  </conditionalFormatting>
  <conditionalFormatting sqref="F12">
    <cfRule type="cellIs" dxfId="0" priority="1" operator="equal">
      <formula>""</formula>
    </cfRule>
  </conditionalFormatting>
  <dataValidations count="9">
    <dataValidation type="list" allowBlank="1" showInputMessage="1" showErrorMessage="1" sqref="D6">
      <formula1>$Q$6:$Q$12</formula1>
    </dataValidation>
    <dataValidation type="list" imeMode="halfAlpha" allowBlank="1" showInputMessage="1" showErrorMessage="1" sqref="G6">
      <formula1>$S$6:$S$10</formula1>
    </dataValidation>
    <dataValidation type="list" allowBlank="1" showInputMessage="1" showErrorMessage="1" sqref="K5">
      <formula1>$N$6:$N$11</formula1>
    </dataValidation>
    <dataValidation type="list" allowBlank="1" showInputMessage="1" showErrorMessage="1" sqref="C12">
      <formula1>"Myｶｰﾄﾞ,レンタル"</formula1>
    </dataValidation>
    <dataValidation type="list" allowBlank="1" showInputMessage="1" showErrorMessage="1" sqref="K4 J14 J16 J18">
      <formula1>"男,女"</formula1>
    </dataValidation>
    <dataValidation type="list" allowBlank="1" showInputMessage="1" showErrorMessage="1" sqref="R4">
      <formula1>"申込,不要"</formula1>
    </dataValidation>
    <dataValidation imeMode="halfAlpha" allowBlank="1" showInputMessage="1" showErrorMessage="1" sqref="D8:F8 K7 R17:S17 C11:D11 F11:J11 I7 E7:G7 E6 E14:F14 E18:F18 E16:F16 K12:K19 G12"/>
    <dataValidation imeMode="hiragana" allowBlank="1" showInputMessage="1" showErrorMessage="1" sqref="C4:E4 E5:G5 C9 C14 C16 C18 H14 H16 H18"/>
    <dataValidation imeMode="fullKatakana" allowBlank="1" showInputMessage="1" showErrorMessage="1" sqref="G4 H13:I13 H15:I15 H17:I17 C15:D15 C17:D17 C13:D13"/>
  </dataValidations>
  <printOptions horizontalCentered="1"/>
  <pageMargins left="0.70866141732283472" right="0.59055118110236227" top="0.55118110236220474" bottom="0" header="0.31496062992125984" footer="0.31496062992125984"/>
  <pageSetup paperSize="9" orientation="portrait" horizont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22国体ﾃﾞﾓｽﾎﾟGr同意書</vt:lpstr>
      <vt:lpstr>'22国体ﾃﾞﾓｽﾎﾟGr同意書'!Print_Area</vt:lpstr>
      <vt:lpstr>'22国体ﾃﾞﾓｽﾎﾟGr同意書'!男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dc:creator>
  <cp:lastModifiedBy>Yasu</cp:lastModifiedBy>
  <cp:lastPrinted>2022-01-27T08:50:38Z</cp:lastPrinted>
  <dcterms:created xsi:type="dcterms:W3CDTF">2021-10-21T05:56:30Z</dcterms:created>
  <dcterms:modified xsi:type="dcterms:W3CDTF">2022-06-28T13:52:56Z</dcterms:modified>
</cp:coreProperties>
</file>