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/>
  <xr:revisionPtr revIDLastSave="0" documentId="13_ncr:1_{602E0FD9-71E6-48F8-99DE-0397A8C4F6C4}" xr6:coauthVersionLast="45" xr6:coauthVersionMax="45" xr10:uidLastSave="{00000000-0000-0000-0000-000000000000}"/>
  <bookViews>
    <workbookView xWindow="-98" yWindow="-98" windowWidth="19396" windowHeight="10546" xr2:uid="{00000000-000D-0000-FFFF-FFFF00000000}"/>
  </bookViews>
  <sheets>
    <sheet name="説明" sheetId="1" r:id="rId1"/>
    <sheet name="入力" sheetId="2" r:id="rId2"/>
    <sheet name="確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3" l="1"/>
  <c r="J6" i="3" l="1"/>
  <c r="D7" i="3"/>
  <c r="L8" i="3"/>
  <c r="M8" i="3"/>
  <c r="K8" i="3" l="1"/>
  <c r="D5" i="3"/>
  <c r="D6" i="3" l="1"/>
  <c r="O8" i="3" l="1"/>
  <c r="N8" i="3"/>
  <c r="J8" i="3"/>
  <c r="D8" i="3" l="1"/>
  <c r="C2" i="2" s="1"/>
  <c r="G5" i="3"/>
  <c r="G6" i="3"/>
  <c r="G7" i="3"/>
  <c r="G8" i="3"/>
  <c r="G9" i="3" l="1"/>
</calcChain>
</file>

<file path=xl/sharedStrings.xml><?xml version="1.0" encoding="utf-8"?>
<sst xmlns="http://schemas.openxmlformats.org/spreadsheetml/2006/main" count="92" uniqueCount="84">
  <si>
    <t>参加費合計</t>
    <rPh sb="0" eb="3">
      <t>サンカヒ</t>
    </rPh>
    <rPh sb="3" eb="5">
      <t>ゴウケイ</t>
    </rPh>
    <phoneticPr fontId="4"/>
  </si>
  <si>
    <t>氏名</t>
    <rPh sb="0" eb="2">
      <t>シメイ</t>
    </rPh>
    <phoneticPr fontId="4"/>
  </si>
  <si>
    <t>フリガナ</t>
    <phoneticPr fontId="4"/>
  </si>
  <si>
    <t>性別</t>
    <rPh sb="0" eb="2">
      <t>セイベツ</t>
    </rPh>
    <phoneticPr fontId="4"/>
  </si>
  <si>
    <t>当日の交通手段</t>
    <rPh sb="0" eb="2">
      <t>トウジツ</t>
    </rPh>
    <rPh sb="3" eb="5">
      <t>コウツウ</t>
    </rPh>
    <rPh sb="5" eb="7">
      <t>シュダン</t>
    </rPh>
    <phoneticPr fontId="4"/>
  </si>
  <si>
    <t>電話番号</t>
    <rPh sb="0" eb="2">
      <t>デンワ</t>
    </rPh>
    <rPh sb="2" eb="4">
      <t>バンゴウ</t>
    </rPh>
    <phoneticPr fontId="4"/>
  </si>
  <si>
    <t>e-mailアドレス</t>
    <phoneticPr fontId="4"/>
  </si>
  <si>
    <t>備考</t>
    <rPh sb="0" eb="2">
      <t>ビコウ</t>
    </rPh>
    <phoneticPr fontId="4"/>
  </si>
  <si>
    <t>例)</t>
    <rPh sb="0" eb="1">
      <t>レイ</t>
    </rPh>
    <phoneticPr fontId="4"/>
  </si>
  <si>
    <t>山田太郎</t>
    <rPh sb="0" eb="2">
      <t>ヤマダ</t>
    </rPh>
    <rPh sb="2" eb="4">
      <t>タロウ</t>
    </rPh>
    <phoneticPr fontId="4"/>
  </si>
  <si>
    <t>ヤマダタロウ</t>
    <phoneticPr fontId="4"/>
  </si>
  <si>
    <t>男性</t>
  </si>
  <si>
    <t>車(代表者)</t>
    <phoneticPr fontId="1"/>
  </si>
  <si>
    <t>111－1〇1－1111</t>
    <phoneticPr fontId="4"/>
  </si>
  <si>
    <t>aiue〇@gmail.com</t>
    <phoneticPr fontId="4"/>
  </si>
  <si>
    <t>山田花子</t>
    <rPh sb="0" eb="2">
      <t>ヤマダ</t>
    </rPh>
    <rPh sb="2" eb="4">
      <t>ハナコ</t>
    </rPh>
    <phoneticPr fontId="4"/>
  </si>
  <si>
    <t>ヤマダハナコ</t>
    <phoneticPr fontId="4"/>
  </si>
  <si>
    <t>女性</t>
  </si>
  <si>
    <t>公共交通機関</t>
  </si>
  <si>
    <t>999-999-99〇9</t>
    <phoneticPr fontId="4"/>
  </si>
  <si>
    <t>ak〇tn@yahoo.co.jp</t>
    <phoneticPr fontId="4"/>
  </si>
  <si>
    <t>その他</t>
  </si>
  <si>
    <t>1〇34-56-7890</t>
    <phoneticPr fontId="4"/>
  </si>
  <si>
    <t>b〇nkai@ezweb.ne.jp</t>
    <phoneticPr fontId="4"/>
  </si>
  <si>
    <t>交通手段:徒歩</t>
    <rPh sb="0" eb="2">
      <t>コウツウ</t>
    </rPh>
    <rPh sb="2" eb="4">
      <t>シュダン</t>
    </rPh>
    <rPh sb="5" eb="7">
      <t>トホ</t>
    </rPh>
    <phoneticPr fontId="4"/>
  </si>
  <si>
    <t>(代表)1</t>
    <rPh sb="1" eb="3">
      <t>ダイヒョウ</t>
    </rPh>
    <phoneticPr fontId="4"/>
  </si>
  <si>
    <t>WE</t>
  </si>
  <si>
    <t>ME</t>
  </si>
  <si>
    <t>スプリントセレクション</t>
    <phoneticPr fontId="4"/>
  </si>
  <si>
    <t>北東インカレ</t>
    <rPh sb="0" eb="2">
      <t>ホクトウ</t>
    </rPh>
    <phoneticPr fontId="4"/>
  </si>
  <si>
    <t>所属</t>
    <rPh sb="0" eb="2">
      <t>ショゾク</t>
    </rPh>
    <phoneticPr fontId="4"/>
  </si>
  <si>
    <t>集計用</t>
    <rPh sb="0" eb="3">
      <t>シュウケイヨウ</t>
    </rPh>
    <phoneticPr fontId="4"/>
  </si>
  <si>
    <t>参加人数</t>
    <rPh sb="0" eb="2">
      <t>サンカ</t>
    </rPh>
    <rPh sb="2" eb="4">
      <t>ニンズウ</t>
    </rPh>
    <phoneticPr fontId="4"/>
  </si>
  <si>
    <t>人数</t>
    <rPh sb="0" eb="2">
      <t>ニンズウ</t>
    </rPh>
    <phoneticPr fontId="4"/>
  </si>
  <si>
    <t>公共交通機関</t>
    <rPh sb="0" eb="2">
      <t>コウキョウ</t>
    </rPh>
    <rPh sb="2" eb="4">
      <t>コウツウ</t>
    </rPh>
    <rPh sb="4" eb="6">
      <t>キカン</t>
    </rPh>
    <phoneticPr fontId="4"/>
  </si>
  <si>
    <t>車(代表者)</t>
    <rPh sb="0" eb="1">
      <t>クルマ</t>
    </rPh>
    <rPh sb="2" eb="5">
      <t>ダイヒョウシャ</t>
    </rPh>
    <phoneticPr fontId="4"/>
  </si>
  <si>
    <t>車(同乗)</t>
    <rPh sb="0" eb="1">
      <t>クルマ</t>
    </rPh>
    <rPh sb="2" eb="4">
      <t>ドウジョウ</t>
    </rPh>
    <phoneticPr fontId="4"/>
  </si>
  <si>
    <t>その他</t>
    <rPh sb="2" eb="3">
      <t>タ</t>
    </rPh>
    <phoneticPr fontId="4"/>
  </si>
  <si>
    <t>駐車台数</t>
    <rPh sb="0" eb="2">
      <t>チュウシャ</t>
    </rPh>
    <rPh sb="2" eb="4">
      <t>ダイスウ</t>
    </rPh>
    <phoneticPr fontId="4"/>
  </si>
  <si>
    <t>申込方法</t>
    <rPh sb="0" eb="2">
      <t>モウシコミ</t>
    </rPh>
    <rPh sb="2" eb="4">
      <t>ホウホウ</t>
    </rPh>
    <phoneticPr fontId="1"/>
  </si>
  <si>
    <t>入力シート記入の際の注意</t>
    <rPh sb="0" eb="2">
      <t>ニュウリョク</t>
    </rPh>
    <rPh sb="5" eb="7">
      <t>キニュウ</t>
    </rPh>
    <rPh sb="8" eb="9">
      <t>サイ</t>
    </rPh>
    <rPh sb="10" eb="12">
      <t>チュウイ</t>
    </rPh>
    <phoneticPr fontId="1"/>
  </si>
  <si>
    <t>北東インカレ</t>
    <rPh sb="0" eb="2">
      <t>ホクトウ</t>
    </rPh>
    <phoneticPr fontId="1"/>
  </si>
  <si>
    <t>スプリントセレ</t>
    <phoneticPr fontId="1"/>
  </si>
  <si>
    <t>ME</t>
    <phoneticPr fontId="4"/>
  </si>
  <si>
    <t>WE</t>
    <phoneticPr fontId="4"/>
  </si>
  <si>
    <t>入力シートを選択し，参加者の各データを記入してください．このとき代表者(メール送信者)を一番上に記入してください．</t>
    <rPh sb="0" eb="2">
      <t>ニュウリョク</t>
    </rPh>
    <rPh sb="6" eb="8">
      <t>センタク</t>
    </rPh>
    <rPh sb="10" eb="13">
      <t>サンカシャ</t>
    </rPh>
    <rPh sb="14" eb="15">
      <t>カク</t>
    </rPh>
    <rPh sb="19" eb="21">
      <t>キニュウ</t>
    </rPh>
    <rPh sb="48" eb="50">
      <t>キニュウ</t>
    </rPh>
    <phoneticPr fontId="1"/>
  </si>
  <si>
    <t>参加人数と参加費を確認シートで確認してください．</t>
    <rPh sb="0" eb="4">
      <t>サンカニンズウ</t>
    </rPh>
    <rPh sb="5" eb="8">
      <t>サンカヒ</t>
    </rPh>
    <rPh sb="9" eb="11">
      <t>カクニン</t>
    </rPh>
    <rPh sb="15" eb="17">
      <t>カクニン</t>
    </rPh>
    <phoneticPr fontId="1"/>
  </si>
  <si>
    <t>このファイルをメールに添付して代表者名を記入の上 ，</t>
    <rPh sb="11" eb="13">
      <t>テンプ</t>
    </rPh>
    <rPh sb="15" eb="18">
      <t>ダイヒョウシャ</t>
    </rPh>
    <rPh sb="18" eb="19">
      <t>メイ</t>
    </rPh>
    <rPh sb="20" eb="22">
      <t>キニュウ</t>
    </rPh>
    <rPh sb="23" eb="24">
      <t>ウエ</t>
    </rPh>
    <phoneticPr fontId="1"/>
  </si>
  <si>
    <t>交通手段</t>
    <rPh sb="0" eb="2">
      <t>コウツウ</t>
    </rPh>
    <rPh sb="2" eb="4">
      <t>シュダン</t>
    </rPh>
    <phoneticPr fontId="4"/>
  </si>
  <si>
    <t>自動車でお越しの方は，[交通手段]欄に "車(代表者)" または "車(同乗者)" のように記入してください．このとき車1台につき代表者１名となるようお願いします．</t>
    <rPh sb="0" eb="3">
      <t>ジドウシャ</t>
    </rPh>
    <rPh sb="5" eb="6">
      <t>コ</t>
    </rPh>
    <rPh sb="8" eb="9">
      <t>カタ</t>
    </rPh>
    <rPh sb="12" eb="14">
      <t>コウツウ</t>
    </rPh>
    <rPh sb="14" eb="16">
      <t>シュダン</t>
    </rPh>
    <rPh sb="17" eb="18">
      <t>ラン</t>
    </rPh>
    <rPh sb="21" eb="22">
      <t>クルマ</t>
    </rPh>
    <rPh sb="23" eb="26">
      <t>ダイヒョウシャ</t>
    </rPh>
    <rPh sb="34" eb="35">
      <t>クルマ</t>
    </rPh>
    <rPh sb="36" eb="38">
      <t>ドウジョウ</t>
    </rPh>
    <rPh sb="38" eb="39">
      <t>シャ</t>
    </rPh>
    <rPh sb="46" eb="48">
      <t>キニュウ</t>
    </rPh>
    <phoneticPr fontId="1"/>
  </si>
  <si>
    <t>[交通手段]欄において「その他」を選んだ方は交通手段を備考欄に記入してください．</t>
    <rPh sb="1" eb="5">
      <t>コウツウシュダン</t>
    </rPh>
    <rPh sb="6" eb="7">
      <t>ラン</t>
    </rPh>
    <rPh sb="14" eb="15">
      <t>タ</t>
    </rPh>
    <rPh sb="17" eb="18">
      <t>エラ</t>
    </rPh>
    <rPh sb="20" eb="21">
      <t>カタ</t>
    </rPh>
    <rPh sb="22" eb="24">
      <t>コウツウ</t>
    </rPh>
    <rPh sb="24" eb="26">
      <t>シュダン</t>
    </rPh>
    <rPh sb="27" eb="29">
      <t>ビコウ</t>
    </rPh>
    <rPh sb="29" eb="30">
      <t>ラン</t>
    </rPh>
    <rPh sb="31" eb="33">
      <t>キニュウ</t>
    </rPh>
    <phoneticPr fontId="1"/>
  </si>
  <si>
    <t>詳細は要項にて確認してください．</t>
    <rPh sb="0" eb="2">
      <t>ショウサイ</t>
    </rPh>
    <rPh sb="3" eb="5">
      <t>ヨウコウ</t>
    </rPh>
    <rPh sb="7" eb="9">
      <t>カクニン</t>
    </rPh>
    <phoneticPr fontId="1"/>
  </si>
  <si>
    <t>参加費は代表者名義で振り込んでください．</t>
    <rPh sb="0" eb="3">
      <t>サンカヒ</t>
    </rPh>
    <rPh sb="4" eb="7">
      <t>ダイヒョウシャ</t>
    </rPh>
    <rPh sb="7" eb="9">
      <t>メイギ</t>
    </rPh>
    <rPh sb="10" eb="11">
      <t>フ</t>
    </rPh>
    <rPh sb="12" eb="13">
      <t>コ</t>
    </rPh>
    <phoneticPr fontId="1"/>
  </si>
  <si>
    <t>その場合，2つ目のエントリーシートの代表者名欄は空欄にしてください．</t>
    <rPh sb="2" eb="4">
      <t>バアイ</t>
    </rPh>
    <rPh sb="7" eb="8">
      <t>メ</t>
    </rPh>
    <rPh sb="18" eb="21">
      <t>ダイヒョウシャ</t>
    </rPh>
    <phoneticPr fontId="1"/>
  </si>
  <si>
    <t>参加人数が100人を超過する場合は，エントリーシートを2つに分けて，どちらも同一のメールに添付してください．</t>
    <rPh sb="0" eb="4">
      <t>サンカニンズウ</t>
    </rPh>
    <rPh sb="8" eb="9">
      <t>ニン</t>
    </rPh>
    <rPh sb="10" eb="12">
      <t>チョウカ</t>
    </rPh>
    <rPh sb="14" eb="16">
      <t>バアイ</t>
    </rPh>
    <rPh sb="30" eb="31">
      <t>ワ</t>
    </rPh>
    <rPh sb="38" eb="40">
      <t>ドウイツ</t>
    </rPh>
    <rPh sb="45" eb="47">
      <t>テンプ</t>
    </rPh>
    <phoneticPr fontId="1"/>
  </si>
  <si>
    <t>数日以内に返信がない場合，メールが届いていない可能性があるので再度上記のアドレスにメールを送信してください．</t>
    <rPh sb="0" eb="2">
      <t>スウジツ</t>
    </rPh>
    <rPh sb="2" eb="4">
      <t>イナイ</t>
    </rPh>
    <rPh sb="5" eb="7">
      <t>ヘンシン</t>
    </rPh>
    <rPh sb="10" eb="12">
      <t>バアイ</t>
    </rPh>
    <rPh sb="17" eb="18">
      <t>トド</t>
    </rPh>
    <rPh sb="23" eb="26">
      <t>カノウセイ</t>
    </rPh>
    <rPh sb="31" eb="33">
      <t>サイド</t>
    </rPh>
    <rPh sb="33" eb="35">
      <t>ジョウキ</t>
    </rPh>
    <rPh sb="45" eb="47">
      <t>ソウシン</t>
    </rPh>
    <phoneticPr fontId="1"/>
  </si>
  <si>
    <t>不備がないことを確認次第，折り返しこちらからメールを送信します．</t>
    <rPh sb="0" eb="2">
      <t>フビ</t>
    </rPh>
    <rPh sb="8" eb="10">
      <t>カクニン</t>
    </rPh>
    <rPh sb="10" eb="12">
      <t>シダイ</t>
    </rPh>
    <rPh sb="13" eb="14">
      <t>オ</t>
    </rPh>
    <rPh sb="15" eb="16">
      <t>カエ</t>
    </rPh>
    <rPh sb="26" eb="28">
      <t>ソウシン</t>
    </rPh>
    <phoneticPr fontId="1"/>
  </si>
  <si>
    <t>に送信してください．</t>
    <rPh sb="1" eb="3">
      <t>ソウシン</t>
    </rPh>
    <phoneticPr fontId="1"/>
  </si>
  <si>
    <t>MF(北東学連)</t>
    <rPh sb="3" eb="7">
      <t>ホクトウガクレン</t>
    </rPh>
    <phoneticPr fontId="4"/>
  </si>
  <si>
    <t>WF(北東学連)</t>
    <rPh sb="3" eb="7">
      <t>ホクトウガクレン</t>
    </rPh>
    <phoneticPr fontId="4"/>
  </si>
  <si>
    <t>必要</t>
  </si>
  <si>
    <t>不要</t>
  </si>
  <si>
    <t>レンタルEカード</t>
    <phoneticPr fontId="4"/>
  </si>
  <si>
    <t>Eカード番号</t>
    <rPh sb="4" eb="6">
      <t>バンゴウ</t>
    </rPh>
    <phoneticPr fontId="4"/>
  </si>
  <si>
    <t>レンタルEカード枚数</t>
    <rPh sb="8" eb="10">
      <t>マイスウ</t>
    </rPh>
    <phoneticPr fontId="4"/>
  </si>
  <si>
    <t>tohokumgolc.28@gmail.com</t>
    <phoneticPr fontId="1"/>
  </si>
  <si>
    <t>返信メールに振込先を記載いたします.</t>
    <rPh sb="0" eb="2">
      <t>ヘンシン</t>
    </rPh>
    <rPh sb="6" eb="9">
      <t>フリコミサキ</t>
    </rPh>
    <rPh sb="10" eb="12">
      <t>キサイ</t>
    </rPh>
    <phoneticPr fontId="1"/>
  </si>
  <si>
    <t>申込・参加費振込の締切日は7月13日（月）です．</t>
    <rPh sb="0" eb="2">
      <t>モウシコミ</t>
    </rPh>
    <rPh sb="3" eb="6">
      <t>サンカヒ</t>
    </rPh>
    <rPh sb="6" eb="8">
      <t>フリコミ</t>
    </rPh>
    <rPh sb="9" eb="11">
      <t>シメキリ</t>
    </rPh>
    <rPh sb="11" eb="12">
      <t>ヒ</t>
    </rPh>
    <rPh sb="14" eb="15">
      <t>ガツ</t>
    </rPh>
    <rPh sb="17" eb="18">
      <t>ニチ</t>
    </rPh>
    <rPh sb="19" eb="20">
      <t>ゲツ</t>
    </rPh>
    <phoneticPr fontId="1"/>
  </si>
  <si>
    <t>Japan-O-entrYのHPにエントリーリストを適宜掲載いたしますので,申込状況を確認してください．</t>
    <rPh sb="26" eb="28">
      <t>テキギ</t>
    </rPh>
    <rPh sb="28" eb="30">
      <t>ケイサイ</t>
    </rPh>
    <rPh sb="38" eb="42">
      <t>モウシコミジョウキョウ</t>
    </rPh>
    <rPh sb="43" eb="45">
      <t>カクニン</t>
    </rPh>
    <phoneticPr fontId="1"/>
  </si>
  <si>
    <t>ME</t>
    <phoneticPr fontId="1"/>
  </si>
  <si>
    <t>北東学連スプリントセレクション/北東インカレ2020</t>
    <rPh sb="0" eb="2">
      <t>ホクトウ</t>
    </rPh>
    <rPh sb="2" eb="4">
      <t>ガクレン</t>
    </rPh>
    <rPh sb="16" eb="18">
      <t>ホクトウ</t>
    </rPh>
    <phoneticPr fontId="4"/>
  </si>
  <si>
    <t>宿泊の斡旋</t>
    <rPh sb="0" eb="2">
      <t>シュクハク</t>
    </rPh>
    <rPh sb="3" eb="5">
      <t>アッセン</t>
    </rPh>
    <phoneticPr fontId="4"/>
  </si>
  <si>
    <t>MA</t>
  </si>
  <si>
    <t>WF(北東学連)</t>
  </si>
  <si>
    <t>MA</t>
    <phoneticPr fontId="4"/>
  </si>
  <si>
    <t>WA</t>
    <phoneticPr fontId="4"/>
  </si>
  <si>
    <t>合計金額</t>
    <rPh sb="0" eb="2">
      <t>ゴウケイ</t>
    </rPh>
    <rPh sb="2" eb="4">
      <t>キンガク</t>
    </rPh>
    <phoneticPr fontId="1"/>
  </si>
  <si>
    <t>宿泊人数</t>
    <rPh sb="0" eb="2">
      <t>シュクハク</t>
    </rPh>
    <rPh sb="2" eb="4">
      <t>ニンズウ</t>
    </rPh>
    <phoneticPr fontId="1"/>
  </si>
  <si>
    <t>あり</t>
  </si>
  <si>
    <t>なし</t>
  </si>
  <si>
    <t>山田達也</t>
    <rPh sb="0" eb="2">
      <t>ヤマダ</t>
    </rPh>
    <rPh sb="2" eb="4">
      <t>タツヤ</t>
    </rPh>
    <phoneticPr fontId="4"/>
  </si>
  <si>
    <t>ヤマダタツヤ</t>
    <phoneticPr fontId="4"/>
  </si>
  <si>
    <t>北東学連スプリントセレクション/北東インカレ2020(北東学連加盟者用)　メール申込用Excelファイル</t>
    <rPh sb="0" eb="2">
      <t>ホクトウ</t>
    </rPh>
    <rPh sb="2" eb="4">
      <t>ガクレン</t>
    </rPh>
    <rPh sb="16" eb="18">
      <t>ホクトウ</t>
    </rPh>
    <rPh sb="27" eb="30">
      <t>ホクトウガク</t>
    </rPh>
    <rPh sb="30" eb="31">
      <t>レン</t>
    </rPh>
    <rPh sb="31" eb="34">
      <t>カメイシャ</t>
    </rPh>
    <rPh sb="34" eb="35">
      <t>ヨウ</t>
    </rPh>
    <rPh sb="40" eb="43">
      <t>モウシコミヨウ</t>
    </rPh>
    <phoneticPr fontId="1"/>
  </si>
  <si>
    <t>このエントリーシートは北東学連加盟者向けのものです.一般の参加者の方はJapan-O-entrYからの申し込みをお願いします.</t>
    <rPh sb="11" eb="14">
      <t>ホクトウガク</t>
    </rPh>
    <rPh sb="14" eb="15">
      <t>レン</t>
    </rPh>
    <rPh sb="15" eb="18">
      <t>カメイシャ</t>
    </rPh>
    <rPh sb="18" eb="19">
      <t>ム</t>
    </rPh>
    <rPh sb="26" eb="28">
      <t>イッパン</t>
    </rPh>
    <rPh sb="29" eb="32">
      <t>サンカシャ</t>
    </rPh>
    <rPh sb="33" eb="34">
      <t>カタ</t>
    </rPh>
    <rPh sb="51" eb="52">
      <t>モウ</t>
    </rPh>
    <rPh sb="53" eb="54">
      <t>コ</t>
    </rPh>
    <rPh sb="57" eb="5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</si>
</sst>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14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6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0" applyFon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shrinkToFit="1"/>
    </xf>
    <xf numFmtId="0" fontId="0" fillId="5" borderId="1" xfId="0" applyFill="1" applyBorder="1"/>
    <xf numFmtId="0" fontId="6" fillId="4" borderId="1" xfId="1" applyFont="1" applyFill="1" applyBorder="1">
      <alignment vertical="center"/>
    </xf>
    <xf numFmtId="0" fontId="7" fillId="4" borderId="1" xfId="1" applyFont="1" applyFill="1" applyBorder="1">
      <alignment vertical="center"/>
    </xf>
    <xf numFmtId="0" fontId="0" fillId="6" borderId="1" xfId="0" applyFill="1" applyBorder="1" applyAlignment="1">
      <alignment horizontal="right"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 shrinkToFit="1"/>
      <protection locked="0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 shrinkToFit="1"/>
      <protection locked="0"/>
    </xf>
    <xf numFmtId="0" fontId="0" fillId="8" borderId="0" xfId="0" applyFill="1"/>
    <xf numFmtId="0" fontId="0" fillId="0" borderId="0" xfId="0" applyAlignment="1">
      <alignment shrinkToFit="1"/>
    </xf>
    <xf numFmtId="0" fontId="0" fillId="4" borderId="1" xfId="0" applyNumberFormat="1" applyFont="1" applyFill="1" applyBorder="1" applyAlignment="1">
      <alignment vertical="center"/>
    </xf>
    <xf numFmtId="0" fontId="0" fillId="6" borderId="1" xfId="0" applyNumberFormat="1" applyFill="1" applyBorder="1" applyAlignment="1" applyProtection="1">
      <alignment vertical="center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7" borderId="1" xfId="0" applyNumberFormat="1" applyFill="1" applyBorder="1" applyAlignment="1" applyProtection="1">
      <alignment vertical="center"/>
      <protection locked="0"/>
    </xf>
    <xf numFmtId="0" fontId="0" fillId="8" borderId="1" xfId="0" applyNumberFormat="1" applyFill="1" applyBorder="1" applyAlignment="1" applyProtection="1">
      <alignment vertical="center"/>
      <protection locked="0"/>
    </xf>
    <xf numFmtId="49" fontId="0" fillId="7" borderId="1" xfId="0" applyNumberForma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9" fillId="9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9" fillId="8" borderId="0" xfId="0" applyFont="1" applyFill="1" applyBorder="1" applyAlignment="1">
      <alignment vertical="center"/>
    </xf>
    <xf numFmtId="0" fontId="11" fillId="0" borderId="0" xfId="0" applyFont="1" applyBorder="1" applyAlignment="1"/>
    <xf numFmtId="0" fontId="10" fillId="9" borderId="1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0" fillId="9" borderId="1" xfId="0" applyFill="1" applyBorder="1"/>
    <xf numFmtId="0" fontId="9" fillId="0" borderId="1" xfId="0" applyFont="1" applyBorder="1" applyAlignment="1" applyProtection="1">
      <alignment vertical="center"/>
      <protection locked="0"/>
    </xf>
    <xf numFmtId="0" fontId="2" fillId="0" borderId="0" xfId="1" applyFill="1" applyAlignment="1"/>
    <xf numFmtId="0" fontId="0" fillId="0" borderId="0" xfId="0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ohokumgolc.2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abSelected="1" zoomScaleNormal="100" workbookViewId="0">
      <selection activeCell="C16" sqref="C16"/>
    </sheetView>
  </sheetViews>
  <sheetFormatPr defaultRowHeight="17.649999999999999"/>
  <cols>
    <col min="1" max="7" width="9" style="37"/>
    <col min="8" max="8" width="6.25" style="37" customWidth="1"/>
    <col min="9" max="9" width="9" style="37" customWidth="1"/>
    <col min="10" max="16384" width="9" style="37"/>
  </cols>
  <sheetData>
    <row r="1" spans="1:16" ht="25.9">
      <c r="A1" s="42" t="s">
        <v>82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6" s="39" customFormat="1" ht="19.899999999999999">
      <c r="A2" s="38"/>
      <c r="B2" s="38" t="s">
        <v>39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s="39" customFormat="1" ht="19.899999999999999">
      <c r="A3" s="38"/>
      <c r="B3" s="38">
        <v>1</v>
      </c>
      <c r="C3" s="38" t="s">
        <v>45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s="39" customFormat="1" ht="19.899999999999999">
      <c r="A4" s="38"/>
      <c r="B4" s="38">
        <v>2</v>
      </c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s="39" customFormat="1" ht="19.899999999999999">
      <c r="A5" s="38"/>
      <c r="B5" s="38"/>
      <c r="C5" s="38" t="s">
        <v>49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s="39" customFormat="1" ht="19.899999999999999">
      <c r="A6" s="38"/>
      <c r="B6" s="38"/>
      <c r="C6" s="38" t="s">
        <v>50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s="39" customFormat="1" ht="19.899999999999999">
      <c r="A7" s="38"/>
      <c r="B7" s="38">
        <v>3</v>
      </c>
      <c r="C7" s="38" t="s">
        <v>46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s="39" customFormat="1" ht="19.899999999999999">
      <c r="A8" s="38"/>
      <c r="B8" s="38">
        <v>4</v>
      </c>
      <c r="C8" s="40" t="s">
        <v>47</v>
      </c>
      <c r="D8" s="38"/>
      <c r="E8" s="38"/>
      <c r="F8" s="38"/>
      <c r="G8" s="38"/>
      <c r="H8" s="38"/>
      <c r="I8" s="47" t="s">
        <v>65</v>
      </c>
      <c r="J8" s="38"/>
      <c r="K8" s="38"/>
      <c r="L8" s="38" t="s">
        <v>57</v>
      </c>
      <c r="M8" s="38"/>
      <c r="N8" s="38"/>
      <c r="O8" s="38"/>
      <c r="P8" s="38"/>
    </row>
    <row r="9" spans="1:16" s="39" customFormat="1" ht="19.899999999999999">
      <c r="A9" s="38"/>
      <c r="B9" s="38"/>
      <c r="C9" s="38" t="s">
        <v>56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s="39" customFormat="1" ht="19.899999999999999">
      <c r="A10" s="38"/>
      <c r="B10" s="38"/>
      <c r="C10" s="38" t="s">
        <v>66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s="39" customFormat="1" ht="19.899999999999999">
      <c r="A11" s="38"/>
      <c r="B11" s="38"/>
      <c r="C11" s="38" t="s">
        <v>55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s="39" customFormat="1" ht="19.899999999999999">
      <c r="A12" s="38"/>
      <c r="B12" s="38">
        <v>5</v>
      </c>
      <c r="C12" s="38" t="s">
        <v>54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s="39" customFormat="1" ht="19.899999999999999">
      <c r="A13" s="38"/>
      <c r="B13" s="38"/>
      <c r="C13" s="38" t="s">
        <v>53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s="39" customFormat="1" ht="19.899999999999999">
      <c r="A14" s="38"/>
      <c r="B14" s="38">
        <v>6</v>
      </c>
      <c r="C14" s="38" t="s">
        <v>52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 s="39" customFormat="1" ht="19.899999999999999">
      <c r="A15" s="38"/>
      <c r="B15" s="38">
        <v>7</v>
      </c>
      <c r="C15" s="38" t="s">
        <v>68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s="39" customFormat="1" ht="19.899999999999999">
      <c r="A16" s="38"/>
      <c r="B16" s="38">
        <v>8</v>
      </c>
      <c r="C16" s="38" t="s">
        <v>67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ht="19.899999999999999">
      <c r="A17" s="38"/>
      <c r="B17" s="38">
        <v>9</v>
      </c>
      <c r="C17" s="38" t="s">
        <v>83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s="39" customFormat="1" ht="19.899999999999999">
      <c r="A18" s="38"/>
      <c r="B18" s="38">
        <v>10</v>
      </c>
      <c r="C18" s="38" t="s">
        <v>51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20" spans="1:16" ht="19.899999999999999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</sheetData>
  <sheetProtection algorithmName="SHA-512" hashValue="M9ojJ5ghIBsi8ct+KV6ZVN204oXZzu8M7fvaLZ6jd+RQxQQLEkE5kkWdW95iu6HqvpvJA2R6snrzia/3FYHzKA==" saltValue="/sCYm5i1h/lIGts5WHYARQ==" spinCount="100000" sheet="1" formatCells="0"/>
  <phoneticPr fontId="1"/>
  <hyperlinks>
    <hyperlink ref="I8" r:id="rId1" xr:uid="{EDF3748A-9DFB-48AF-AA76-BC2C60ABCD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FCCA-1F28-4E51-ABFF-C447CA266D1F}">
  <dimension ref="A1:N108"/>
  <sheetViews>
    <sheetView showGridLines="0" zoomScale="73" zoomScaleNormal="73" workbookViewId="0">
      <pane ySplit="9" topLeftCell="A10" activePane="bottomLeft" state="frozen"/>
      <selection pane="bottomLeft" activeCell="J8" sqref="J8"/>
    </sheetView>
  </sheetViews>
  <sheetFormatPr defaultRowHeight="17.649999999999999"/>
  <cols>
    <col min="1" max="1" width="6.5" customWidth="1"/>
    <col min="2" max="2" width="14.125" customWidth="1"/>
    <col min="3" max="3" width="15.125" customWidth="1"/>
    <col min="4" max="4" width="5.25" customWidth="1"/>
    <col min="5" max="5" width="23.125" customWidth="1"/>
    <col min="6" max="6" width="12.25" customWidth="1"/>
    <col min="7" max="7" width="16.25" customWidth="1"/>
    <col min="8" max="8" width="11.625" customWidth="1"/>
    <col min="9" max="9" width="11.875" customWidth="1"/>
    <col min="10" max="10" width="14" customWidth="1"/>
    <col min="11" max="11" width="15.5" style="26" customWidth="1"/>
    <col min="12" max="12" width="19.625" style="26" customWidth="1"/>
    <col min="13" max="13" width="19.625" customWidth="1"/>
    <col min="14" max="14" width="13.0625" customWidth="1"/>
  </cols>
  <sheetData>
    <row r="1" spans="1:14" ht="18" thickBo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4"/>
      <c r="N1" s="4"/>
    </row>
    <row r="2" spans="1:14" ht="18.75" customHeight="1">
      <c r="B2" s="49" t="s">
        <v>0</v>
      </c>
      <c r="C2" s="51">
        <f>確認!D8</f>
        <v>0</v>
      </c>
      <c r="D2" s="52"/>
      <c r="E2" s="5"/>
      <c r="F2" s="5"/>
      <c r="G2" s="5"/>
      <c r="H2" s="5"/>
      <c r="I2" s="5"/>
      <c r="J2" s="5"/>
      <c r="K2" s="2"/>
      <c r="L2" s="3"/>
      <c r="M2" s="4"/>
      <c r="N2" s="4"/>
    </row>
    <row r="3" spans="1:14" ht="19.5" customHeight="1" thickBot="1">
      <c r="B3" s="50"/>
      <c r="C3" s="53"/>
      <c r="D3" s="54"/>
      <c r="E3" s="5"/>
      <c r="F3" s="5"/>
      <c r="G3" s="5"/>
      <c r="H3" s="5"/>
      <c r="I3" s="5"/>
      <c r="J3" s="5"/>
      <c r="K3" s="2"/>
      <c r="L3" s="2"/>
      <c r="M3" s="1"/>
      <c r="N3" s="1"/>
    </row>
    <row r="4" spans="1:14">
      <c r="A4" s="5"/>
      <c r="B4" s="1"/>
      <c r="D4" s="5"/>
      <c r="E4" s="5"/>
      <c r="F4" s="5"/>
      <c r="G4" s="5"/>
      <c r="H4" s="5"/>
      <c r="I4" s="5"/>
      <c r="J4" s="5"/>
      <c r="K4" s="2"/>
      <c r="L4" s="2"/>
      <c r="M4" s="1"/>
      <c r="N4" s="1"/>
    </row>
    <row r="5" spans="1:14">
      <c r="A5" s="6"/>
      <c r="B5" s="6" t="s">
        <v>1</v>
      </c>
      <c r="C5" s="6" t="s">
        <v>2</v>
      </c>
      <c r="D5" s="6" t="s">
        <v>3</v>
      </c>
      <c r="E5" s="6" t="s">
        <v>28</v>
      </c>
      <c r="F5" s="6" t="s">
        <v>29</v>
      </c>
      <c r="G5" s="6" t="s">
        <v>62</v>
      </c>
      <c r="H5" s="6" t="s">
        <v>63</v>
      </c>
      <c r="I5" s="6" t="s">
        <v>30</v>
      </c>
      <c r="J5" s="6" t="s">
        <v>48</v>
      </c>
      <c r="K5" s="7" t="s">
        <v>5</v>
      </c>
      <c r="L5" s="7" t="s">
        <v>6</v>
      </c>
      <c r="M5" s="6" t="s">
        <v>7</v>
      </c>
      <c r="N5" s="6" t="s">
        <v>71</v>
      </c>
    </row>
    <row r="6" spans="1:14">
      <c r="A6" s="8" t="s">
        <v>8</v>
      </c>
      <c r="B6" s="8" t="s">
        <v>9</v>
      </c>
      <c r="C6" s="8" t="s">
        <v>10</v>
      </c>
      <c r="D6" s="8" t="s">
        <v>11</v>
      </c>
      <c r="E6" s="8" t="s">
        <v>69</v>
      </c>
      <c r="F6" s="27" t="s">
        <v>27</v>
      </c>
      <c r="G6" s="8" t="s">
        <v>60</v>
      </c>
      <c r="H6" s="8"/>
      <c r="I6" s="8"/>
      <c r="J6" s="8" t="s">
        <v>12</v>
      </c>
      <c r="K6" s="9" t="s">
        <v>13</v>
      </c>
      <c r="L6" s="10" t="s">
        <v>14</v>
      </c>
      <c r="M6" s="11"/>
      <c r="N6" s="11" t="s">
        <v>78</v>
      </c>
    </row>
    <row r="7" spans="1:14">
      <c r="A7" s="8" t="s">
        <v>8</v>
      </c>
      <c r="B7" s="8" t="s">
        <v>15</v>
      </c>
      <c r="C7" s="8" t="s">
        <v>16</v>
      </c>
      <c r="D7" s="8" t="s">
        <v>17</v>
      </c>
      <c r="E7" s="8" t="s">
        <v>26</v>
      </c>
      <c r="F7" s="27" t="s">
        <v>73</v>
      </c>
      <c r="G7" s="8" t="s">
        <v>61</v>
      </c>
      <c r="H7" s="8">
        <v>123456789</v>
      </c>
      <c r="I7" s="8"/>
      <c r="J7" s="8" t="s">
        <v>18</v>
      </c>
      <c r="K7" s="9" t="s">
        <v>19</v>
      </c>
      <c r="L7" s="10" t="s">
        <v>20</v>
      </c>
      <c r="M7" s="12"/>
      <c r="N7" s="11" t="s">
        <v>79</v>
      </c>
    </row>
    <row r="8" spans="1:14">
      <c r="A8" s="8" t="s">
        <v>8</v>
      </c>
      <c r="B8" s="8" t="s">
        <v>80</v>
      </c>
      <c r="C8" s="8" t="s">
        <v>81</v>
      </c>
      <c r="D8" s="8" t="s">
        <v>11</v>
      </c>
      <c r="E8" s="8" t="s">
        <v>27</v>
      </c>
      <c r="F8" s="27" t="s">
        <v>72</v>
      </c>
      <c r="G8" s="8" t="s">
        <v>60</v>
      </c>
      <c r="H8" s="8"/>
      <c r="I8" s="8"/>
      <c r="J8" s="8" t="s">
        <v>21</v>
      </c>
      <c r="K8" s="9" t="s">
        <v>22</v>
      </c>
      <c r="L8" s="10" t="s">
        <v>23</v>
      </c>
      <c r="M8" s="11" t="s">
        <v>24</v>
      </c>
      <c r="N8" s="11" t="s">
        <v>78</v>
      </c>
    </row>
    <row r="9" spans="1:14">
      <c r="A9" s="13" t="s">
        <v>25</v>
      </c>
      <c r="B9" s="14"/>
      <c r="C9" s="14"/>
      <c r="D9" s="14"/>
      <c r="E9" s="14"/>
      <c r="F9" s="28"/>
      <c r="G9" s="14"/>
      <c r="H9" s="14"/>
      <c r="I9" s="14"/>
      <c r="J9" s="14"/>
      <c r="K9" s="15"/>
      <c r="L9" s="15"/>
      <c r="M9" s="14"/>
      <c r="N9" s="14"/>
    </row>
    <row r="10" spans="1:14">
      <c r="A10" s="16">
        <v>2</v>
      </c>
      <c r="B10" s="17"/>
      <c r="C10" s="17"/>
      <c r="D10" s="17"/>
      <c r="E10" s="17"/>
      <c r="F10" s="29"/>
      <c r="G10" s="17"/>
      <c r="H10" s="17"/>
      <c r="I10" s="17"/>
      <c r="J10" s="17"/>
      <c r="K10" s="18"/>
      <c r="L10" s="18"/>
      <c r="M10" s="17"/>
      <c r="N10" s="17"/>
    </row>
    <row r="11" spans="1:14">
      <c r="A11" s="19">
        <v>3</v>
      </c>
      <c r="B11" s="20"/>
      <c r="C11" s="20"/>
      <c r="D11" s="20"/>
      <c r="E11" s="20"/>
      <c r="F11" s="30"/>
      <c r="G11" s="20"/>
      <c r="H11" s="20"/>
      <c r="I11" s="20"/>
      <c r="J11" s="20"/>
      <c r="K11" s="21"/>
      <c r="L11" s="21"/>
      <c r="M11" s="20"/>
      <c r="N11" s="20"/>
    </row>
    <row r="12" spans="1:14">
      <c r="A12" s="16">
        <v>4</v>
      </c>
      <c r="B12" s="17"/>
      <c r="C12" s="17"/>
      <c r="D12" s="17"/>
      <c r="E12" s="46"/>
      <c r="F12" s="29"/>
      <c r="G12" s="17"/>
      <c r="H12" s="17"/>
      <c r="I12" s="17"/>
      <c r="J12" s="17"/>
      <c r="K12" s="18"/>
      <c r="L12" s="18"/>
      <c r="M12" s="17"/>
      <c r="N12" s="17"/>
    </row>
    <row r="13" spans="1:14">
      <c r="A13" s="19">
        <v>5</v>
      </c>
      <c r="B13" s="20"/>
      <c r="C13" s="20"/>
      <c r="D13" s="20"/>
      <c r="E13" s="20"/>
      <c r="F13" s="30"/>
      <c r="G13" s="20"/>
      <c r="H13" s="20"/>
      <c r="I13" s="20"/>
      <c r="J13" s="20"/>
      <c r="K13" s="21"/>
      <c r="L13" s="21"/>
      <c r="M13" s="20"/>
      <c r="N13" s="20"/>
    </row>
    <row r="14" spans="1:14">
      <c r="A14" s="16">
        <v>6</v>
      </c>
      <c r="B14" s="17"/>
      <c r="C14" s="17"/>
      <c r="D14" s="17"/>
      <c r="E14" s="17"/>
      <c r="F14" s="29"/>
      <c r="G14" s="17"/>
      <c r="H14" s="17"/>
      <c r="I14" s="17"/>
      <c r="J14" s="17"/>
      <c r="K14" s="18"/>
      <c r="L14" s="18"/>
      <c r="M14" s="17"/>
      <c r="N14" s="17"/>
    </row>
    <row r="15" spans="1:14">
      <c r="A15" s="19">
        <v>7</v>
      </c>
      <c r="B15" s="20"/>
      <c r="C15" s="20"/>
      <c r="D15" s="20"/>
      <c r="E15" s="20"/>
      <c r="F15" s="30"/>
      <c r="G15" s="20"/>
      <c r="H15" s="20"/>
      <c r="I15" s="20"/>
      <c r="J15" s="20"/>
      <c r="K15" s="21"/>
      <c r="L15" s="21"/>
      <c r="M15" s="20"/>
      <c r="N15" s="20"/>
    </row>
    <row r="16" spans="1:14">
      <c r="A16" s="16">
        <v>8</v>
      </c>
      <c r="B16" s="17"/>
      <c r="C16" s="17"/>
      <c r="D16" s="17"/>
      <c r="E16" s="17"/>
      <c r="F16" s="29"/>
      <c r="G16" s="17"/>
      <c r="H16" s="17"/>
      <c r="I16" s="17"/>
      <c r="J16" s="17"/>
      <c r="K16" s="18"/>
      <c r="L16" s="18"/>
      <c r="M16" s="17"/>
      <c r="N16" s="17"/>
    </row>
    <row r="17" spans="1:14">
      <c r="A17" s="19">
        <v>9</v>
      </c>
      <c r="B17" s="20"/>
      <c r="C17" s="20"/>
      <c r="D17" s="20"/>
      <c r="E17" s="20"/>
      <c r="F17" s="30"/>
      <c r="G17" s="20"/>
      <c r="H17" s="20"/>
      <c r="I17" s="20"/>
      <c r="J17" s="20"/>
      <c r="K17" s="21"/>
      <c r="L17" s="21"/>
      <c r="M17" s="20"/>
      <c r="N17" s="20"/>
    </row>
    <row r="18" spans="1:14">
      <c r="A18" s="16">
        <v>10</v>
      </c>
      <c r="B18" s="17"/>
      <c r="C18" s="17"/>
      <c r="D18" s="17"/>
      <c r="E18" s="17"/>
      <c r="F18" s="29"/>
      <c r="G18" s="17"/>
      <c r="H18" s="17"/>
      <c r="I18" s="17"/>
      <c r="J18" s="17"/>
      <c r="K18" s="18"/>
      <c r="L18" s="18"/>
      <c r="M18" s="17"/>
      <c r="N18" s="17"/>
    </row>
    <row r="19" spans="1:14">
      <c r="A19" s="19">
        <v>11</v>
      </c>
      <c r="B19" s="20"/>
      <c r="C19" s="20"/>
      <c r="D19" s="20"/>
      <c r="E19" s="20"/>
      <c r="F19" s="30"/>
      <c r="G19" s="20"/>
      <c r="H19" s="20"/>
      <c r="I19" s="20"/>
      <c r="J19" s="20"/>
      <c r="K19" s="21"/>
      <c r="L19" s="21"/>
      <c r="M19" s="20"/>
      <c r="N19" s="20"/>
    </row>
    <row r="20" spans="1:14">
      <c r="A20" s="16">
        <v>12</v>
      </c>
      <c r="B20" s="17"/>
      <c r="C20" s="17"/>
      <c r="D20" s="17"/>
      <c r="E20" s="17"/>
      <c r="F20" s="29"/>
      <c r="G20" s="17"/>
      <c r="H20" s="17"/>
      <c r="I20" s="17"/>
      <c r="J20" s="17"/>
      <c r="K20" s="18"/>
      <c r="L20" s="18"/>
      <c r="M20" s="17"/>
      <c r="N20" s="17"/>
    </row>
    <row r="21" spans="1:14">
      <c r="A21" s="19">
        <v>13</v>
      </c>
      <c r="B21" s="20"/>
      <c r="C21" s="20"/>
      <c r="D21" s="20"/>
      <c r="E21" s="20"/>
      <c r="F21" s="30"/>
      <c r="G21" s="20"/>
      <c r="H21" s="20"/>
      <c r="I21" s="20"/>
      <c r="J21" s="20"/>
      <c r="K21" s="21"/>
      <c r="L21" s="21"/>
      <c r="M21" s="20"/>
      <c r="N21" s="20"/>
    </row>
    <row r="22" spans="1:14">
      <c r="A22" s="16">
        <v>14</v>
      </c>
      <c r="B22" s="17"/>
      <c r="C22" s="17"/>
      <c r="D22" s="17"/>
      <c r="E22" s="17"/>
      <c r="F22" s="29"/>
      <c r="G22" s="17"/>
      <c r="H22" s="17"/>
      <c r="I22" s="17"/>
      <c r="J22" s="17"/>
      <c r="K22" s="18"/>
      <c r="L22" s="18"/>
      <c r="M22" s="17"/>
      <c r="N22" s="17"/>
    </row>
    <row r="23" spans="1:14">
      <c r="A23" s="19">
        <v>15</v>
      </c>
      <c r="B23" s="20"/>
      <c r="C23" s="20"/>
      <c r="D23" s="20"/>
      <c r="E23" s="20"/>
      <c r="F23" s="30"/>
      <c r="G23" s="20"/>
      <c r="H23" s="20"/>
      <c r="I23" s="20"/>
      <c r="J23" s="20"/>
      <c r="K23" s="21"/>
      <c r="L23" s="21"/>
      <c r="M23" s="20"/>
      <c r="N23" s="20"/>
    </row>
    <row r="24" spans="1:14">
      <c r="A24" s="16">
        <v>16</v>
      </c>
      <c r="B24" s="17"/>
      <c r="C24" s="17"/>
      <c r="D24" s="17"/>
      <c r="E24" s="17"/>
      <c r="F24" s="29"/>
      <c r="G24" s="17"/>
      <c r="H24" s="17"/>
      <c r="I24" s="17"/>
      <c r="J24" s="17"/>
      <c r="K24" s="18"/>
      <c r="L24" s="18"/>
      <c r="M24" s="17"/>
      <c r="N24" s="17"/>
    </row>
    <row r="25" spans="1:14">
      <c r="A25" s="19">
        <v>17</v>
      </c>
      <c r="B25" s="20"/>
      <c r="C25" s="20"/>
      <c r="D25" s="20"/>
      <c r="E25" s="20"/>
      <c r="F25" s="30"/>
      <c r="G25" s="20"/>
      <c r="H25" s="20"/>
      <c r="I25" s="20"/>
      <c r="J25" s="20"/>
      <c r="K25" s="21"/>
      <c r="L25" s="21"/>
      <c r="M25" s="20"/>
      <c r="N25" s="20"/>
    </row>
    <row r="26" spans="1:14" s="25" customFormat="1">
      <c r="A26" s="22">
        <v>18</v>
      </c>
      <c r="B26" s="23"/>
      <c r="C26" s="23"/>
      <c r="D26" s="23"/>
      <c r="E26" s="23"/>
      <c r="F26" s="31"/>
      <c r="G26" s="23"/>
      <c r="H26" s="23"/>
      <c r="I26" s="23"/>
      <c r="J26" s="23"/>
      <c r="K26" s="24"/>
      <c r="L26" s="24"/>
      <c r="M26" s="23"/>
      <c r="N26" s="23"/>
    </row>
    <row r="27" spans="1:14">
      <c r="A27" s="19">
        <v>19</v>
      </c>
      <c r="B27" s="20"/>
      <c r="C27" s="20"/>
      <c r="D27" s="20"/>
      <c r="E27" s="20"/>
      <c r="F27" s="30"/>
      <c r="G27" s="20"/>
      <c r="H27" s="20"/>
      <c r="I27" s="20"/>
      <c r="J27" s="20"/>
      <c r="K27" s="21"/>
      <c r="L27" s="21"/>
      <c r="M27" s="20"/>
      <c r="N27" s="20"/>
    </row>
    <row r="28" spans="1:14" s="25" customFormat="1">
      <c r="A28" s="22">
        <v>20</v>
      </c>
      <c r="B28" s="23"/>
      <c r="C28" s="23"/>
      <c r="D28" s="23"/>
      <c r="E28" s="23"/>
      <c r="F28" s="31"/>
      <c r="G28" s="23"/>
      <c r="H28" s="23"/>
      <c r="I28" s="23"/>
      <c r="J28" s="23"/>
      <c r="K28" s="24"/>
      <c r="L28" s="24"/>
      <c r="M28" s="23"/>
      <c r="N28" s="23"/>
    </row>
    <row r="29" spans="1:14">
      <c r="A29" s="19">
        <v>21</v>
      </c>
      <c r="B29" s="20"/>
      <c r="C29" s="20"/>
      <c r="D29" s="20"/>
      <c r="E29" s="20"/>
      <c r="F29" s="30"/>
      <c r="G29" s="20"/>
      <c r="H29" s="20"/>
      <c r="I29" s="20"/>
      <c r="J29" s="20"/>
      <c r="K29" s="21"/>
      <c r="L29" s="21"/>
      <c r="M29" s="20"/>
      <c r="N29" s="20"/>
    </row>
    <row r="30" spans="1:14">
      <c r="A30" s="16">
        <v>22</v>
      </c>
      <c r="B30" s="17"/>
      <c r="C30" s="17"/>
      <c r="D30" s="17"/>
      <c r="E30" s="17"/>
      <c r="F30" s="29"/>
      <c r="G30" s="17"/>
      <c r="H30" s="17"/>
      <c r="I30" s="17"/>
      <c r="J30" s="17"/>
      <c r="K30" s="18"/>
      <c r="L30" s="18"/>
      <c r="M30" s="17"/>
      <c r="N30" s="17"/>
    </row>
    <row r="31" spans="1:14">
      <c r="A31" s="19">
        <v>23</v>
      </c>
      <c r="B31" s="20"/>
      <c r="C31" s="20"/>
      <c r="D31" s="20"/>
      <c r="E31" s="20"/>
      <c r="F31" s="30"/>
      <c r="G31" s="20"/>
      <c r="H31" s="20"/>
      <c r="I31" s="20"/>
      <c r="J31" s="20"/>
      <c r="K31" s="21"/>
      <c r="L31" s="21"/>
      <c r="M31" s="20"/>
      <c r="N31" s="20"/>
    </row>
    <row r="32" spans="1:14">
      <c r="A32" s="16">
        <v>24</v>
      </c>
      <c r="B32" s="17"/>
      <c r="C32" s="17"/>
      <c r="D32" s="17"/>
      <c r="E32" s="17"/>
      <c r="F32" s="29"/>
      <c r="G32" s="17"/>
      <c r="H32" s="17"/>
      <c r="I32" s="17"/>
      <c r="J32" s="17"/>
      <c r="K32" s="18"/>
      <c r="L32" s="18"/>
      <c r="M32" s="17"/>
      <c r="N32" s="17"/>
    </row>
    <row r="33" spans="1:14">
      <c r="A33" s="19">
        <v>25</v>
      </c>
      <c r="B33" s="20"/>
      <c r="C33" s="20"/>
      <c r="D33" s="20"/>
      <c r="E33" s="20"/>
      <c r="F33" s="30"/>
      <c r="G33" s="20"/>
      <c r="H33" s="20"/>
      <c r="I33" s="20"/>
      <c r="J33" s="20"/>
      <c r="K33" s="21"/>
      <c r="L33" s="21"/>
      <c r="M33" s="20"/>
      <c r="N33" s="20"/>
    </row>
    <row r="34" spans="1:14">
      <c r="A34" s="16">
        <v>26</v>
      </c>
      <c r="B34" s="17"/>
      <c r="C34" s="17"/>
      <c r="D34" s="17"/>
      <c r="E34" s="17"/>
      <c r="F34" s="29"/>
      <c r="G34" s="17"/>
      <c r="H34" s="17"/>
      <c r="I34" s="17"/>
      <c r="J34" s="17"/>
      <c r="K34" s="18"/>
      <c r="L34" s="18"/>
      <c r="M34" s="17"/>
      <c r="N34" s="17"/>
    </row>
    <row r="35" spans="1:14">
      <c r="A35" s="19">
        <v>27</v>
      </c>
      <c r="B35" s="20"/>
      <c r="C35" s="20"/>
      <c r="D35" s="20"/>
      <c r="E35" s="20"/>
      <c r="F35" s="30"/>
      <c r="G35" s="20"/>
      <c r="H35" s="20"/>
      <c r="I35" s="20"/>
      <c r="J35" s="20"/>
      <c r="K35" s="21"/>
      <c r="L35" s="21"/>
      <c r="M35" s="20"/>
      <c r="N35" s="20"/>
    </row>
    <row r="36" spans="1:14">
      <c r="A36" s="22">
        <v>28</v>
      </c>
      <c r="B36" s="23"/>
      <c r="C36" s="23"/>
      <c r="D36" s="23"/>
      <c r="E36" s="23"/>
      <c r="F36" s="31"/>
      <c r="G36" s="23"/>
      <c r="H36" s="23"/>
      <c r="I36" s="23"/>
      <c r="J36" s="23"/>
      <c r="K36" s="24"/>
      <c r="L36" s="24"/>
      <c r="M36" s="23"/>
      <c r="N36" s="23"/>
    </row>
    <row r="37" spans="1:14">
      <c r="A37" s="19">
        <v>29</v>
      </c>
      <c r="B37" s="20"/>
      <c r="C37" s="20"/>
      <c r="D37" s="20"/>
      <c r="E37" s="20"/>
      <c r="F37" s="30"/>
      <c r="G37" s="20"/>
      <c r="H37" s="20"/>
      <c r="I37" s="20"/>
      <c r="J37" s="20"/>
      <c r="K37" s="21"/>
      <c r="L37" s="21"/>
      <c r="M37" s="20"/>
      <c r="N37" s="20"/>
    </row>
    <row r="38" spans="1:14">
      <c r="A38" s="22">
        <v>30</v>
      </c>
      <c r="B38" s="23"/>
      <c r="C38" s="23"/>
      <c r="D38" s="23"/>
      <c r="E38" s="23"/>
      <c r="F38" s="31"/>
      <c r="G38" s="23"/>
      <c r="H38" s="23"/>
      <c r="I38" s="23"/>
      <c r="J38" s="23"/>
      <c r="K38" s="24"/>
      <c r="L38" s="24"/>
      <c r="M38" s="23"/>
      <c r="N38" s="23"/>
    </row>
    <row r="39" spans="1:14">
      <c r="A39" s="19">
        <v>31</v>
      </c>
      <c r="B39" s="20"/>
      <c r="C39" s="20"/>
      <c r="D39" s="20"/>
      <c r="E39" s="20"/>
      <c r="F39" s="30"/>
      <c r="G39" s="20"/>
      <c r="H39" s="20"/>
      <c r="I39" s="20"/>
      <c r="J39" s="20"/>
      <c r="K39" s="21"/>
      <c r="L39" s="21"/>
      <c r="M39" s="20"/>
      <c r="N39" s="20"/>
    </row>
    <row r="40" spans="1:14">
      <c r="A40" s="16">
        <v>32</v>
      </c>
      <c r="B40" s="17"/>
      <c r="C40" s="17"/>
      <c r="D40" s="17"/>
      <c r="E40" s="17"/>
      <c r="F40" s="29"/>
      <c r="G40" s="17"/>
      <c r="H40" s="17"/>
      <c r="I40" s="17"/>
      <c r="J40" s="17"/>
      <c r="K40" s="18"/>
      <c r="L40" s="18"/>
      <c r="M40" s="17"/>
      <c r="N40" s="17"/>
    </row>
    <row r="41" spans="1:14">
      <c r="A41" s="19">
        <v>33</v>
      </c>
      <c r="B41" s="20"/>
      <c r="C41" s="20"/>
      <c r="D41" s="20"/>
      <c r="E41" s="20"/>
      <c r="F41" s="30"/>
      <c r="G41" s="20"/>
      <c r="H41" s="20"/>
      <c r="I41" s="20"/>
      <c r="J41" s="20"/>
      <c r="K41" s="21"/>
      <c r="L41" s="21"/>
      <c r="M41" s="20"/>
      <c r="N41" s="20"/>
    </row>
    <row r="42" spans="1:14">
      <c r="A42" s="16">
        <v>34</v>
      </c>
      <c r="B42" s="17"/>
      <c r="C42" s="17"/>
      <c r="D42" s="17"/>
      <c r="E42" s="17"/>
      <c r="F42" s="29"/>
      <c r="G42" s="17"/>
      <c r="H42" s="17"/>
      <c r="I42" s="17"/>
      <c r="J42" s="17"/>
      <c r="K42" s="18"/>
      <c r="L42" s="18"/>
      <c r="M42" s="17"/>
      <c r="N42" s="17"/>
    </row>
    <row r="43" spans="1:14">
      <c r="A43" s="19">
        <v>35</v>
      </c>
      <c r="B43" s="20"/>
      <c r="C43" s="20"/>
      <c r="D43" s="20"/>
      <c r="E43" s="20"/>
      <c r="F43" s="30"/>
      <c r="G43" s="20"/>
      <c r="H43" s="20"/>
      <c r="I43" s="20"/>
      <c r="J43" s="20"/>
      <c r="K43" s="21"/>
      <c r="L43" s="21"/>
      <c r="M43" s="20"/>
      <c r="N43" s="20"/>
    </row>
    <row r="44" spans="1:14">
      <c r="A44" s="16">
        <v>36</v>
      </c>
      <c r="B44" s="17"/>
      <c r="C44" s="17"/>
      <c r="D44" s="17"/>
      <c r="E44" s="17"/>
      <c r="F44" s="29"/>
      <c r="G44" s="17"/>
      <c r="H44" s="17"/>
      <c r="I44" s="17"/>
      <c r="J44" s="17"/>
      <c r="K44" s="18"/>
      <c r="L44" s="18"/>
      <c r="M44" s="17"/>
      <c r="N44" s="17"/>
    </row>
    <row r="45" spans="1:14">
      <c r="A45" s="19">
        <v>37</v>
      </c>
      <c r="B45" s="20"/>
      <c r="C45" s="20"/>
      <c r="D45" s="20"/>
      <c r="E45" s="20"/>
      <c r="F45" s="30"/>
      <c r="G45" s="20"/>
      <c r="H45" s="20"/>
      <c r="I45" s="20"/>
      <c r="J45" s="20"/>
      <c r="K45" s="21"/>
      <c r="L45" s="21"/>
      <c r="M45" s="20"/>
      <c r="N45" s="20"/>
    </row>
    <row r="46" spans="1:14">
      <c r="A46" s="22">
        <v>38</v>
      </c>
      <c r="B46" s="23"/>
      <c r="C46" s="23"/>
      <c r="D46" s="23"/>
      <c r="E46" s="23"/>
      <c r="F46" s="31"/>
      <c r="G46" s="23"/>
      <c r="H46" s="23"/>
      <c r="I46" s="23"/>
      <c r="J46" s="23"/>
      <c r="K46" s="24"/>
      <c r="L46" s="24"/>
      <c r="M46" s="23"/>
      <c r="N46" s="23"/>
    </row>
    <row r="47" spans="1:14">
      <c r="A47" s="19">
        <v>39</v>
      </c>
      <c r="B47" s="20"/>
      <c r="C47" s="20"/>
      <c r="D47" s="20"/>
      <c r="E47" s="20"/>
      <c r="F47" s="30"/>
      <c r="G47" s="20"/>
      <c r="H47" s="20"/>
      <c r="I47" s="20"/>
      <c r="J47" s="20"/>
      <c r="K47" s="21"/>
      <c r="L47" s="21"/>
      <c r="M47" s="20"/>
      <c r="N47" s="20"/>
    </row>
    <row r="48" spans="1:14">
      <c r="A48" s="22">
        <v>40</v>
      </c>
      <c r="B48" s="23"/>
      <c r="C48" s="23"/>
      <c r="D48" s="23"/>
      <c r="E48" s="23"/>
      <c r="F48" s="31"/>
      <c r="G48" s="23"/>
      <c r="H48" s="23"/>
      <c r="I48" s="23"/>
      <c r="J48" s="23"/>
      <c r="K48" s="24"/>
      <c r="L48" s="24"/>
      <c r="M48" s="23"/>
      <c r="N48" s="23"/>
    </row>
    <row r="49" spans="1:14">
      <c r="A49" s="19">
        <v>41</v>
      </c>
      <c r="B49" s="20"/>
      <c r="C49" s="20"/>
      <c r="D49" s="20"/>
      <c r="E49" s="20"/>
      <c r="F49" s="30"/>
      <c r="G49" s="20"/>
      <c r="H49" s="20"/>
      <c r="I49" s="20"/>
      <c r="J49" s="20"/>
      <c r="K49" s="21"/>
      <c r="L49" s="21"/>
      <c r="M49" s="20"/>
      <c r="N49" s="20"/>
    </row>
    <row r="50" spans="1:14">
      <c r="A50" s="16">
        <v>42</v>
      </c>
      <c r="B50" s="17"/>
      <c r="C50" s="17"/>
      <c r="D50" s="17"/>
      <c r="E50" s="17"/>
      <c r="F50" s="29"/>
      <c r="G50" s="17"/>
      <c r="H50" s="17"/>
      <c r="I50" s="17"/>
      <c r="J50" s="17"/>
      <c r="K50" s="18"/>
      <c r="L50" s="18"/>
      <c r="M50" s="17"/>
      <c r="N50" s="17"/>
    </row>
    <row r="51" spans="1:14">
      <c r="A51" s="19">
        <v>43</v>
      </c>
      <c r="B51" s="20"/>
      <c r="C51" s="20"/>
      <c r="D51" s="20"/>
      <c r="E51" s="20"/>
      <c r="F51" s="30"/>
      <c r="G51" s="20"/>
      <c r="H51" s="20"/>
      <c r="I51" s="20"/>
      <c r="J51" s="20"/>
      <c r="K51" s="21"/>
      <c r="L51" s="21"/>
      <c r="M51" s="20"/>
      <c r="N51" s="20"/>
    </row>
    <row r="52" spans="1:14">
      <c r="A52" s="16">
        <v>44</v>
      </c>
      <c r="B52" s="17"/>
      <c r="C52" s="17"/>
      <c r="D52" s="17"/>
      <c r="E52" s="17"/>
      <c r="F52" s="29"/>
      <c r="G52" s="17"/>
      <c r="H52" s="17"/>
      <c r="I52" s="17"/>
      <c r="J52" s="17"/>
      <c r="K52" s="18"/>
      <c r="L52" s="18"/>
      <c r="M52" s="17"/>
      <c r="N52" s="17"/>
    </row>
    <row r="53" spans="1:14">
      <c r="A53" s="19">
        <v>45</v>
      </c>
      <c r="B53" s="20"/>
      <c r="C53" s="20"/>
      <c r="D53" s="20"/>
      <c r="E53" s="20"/>
      <c r="F53" s="30"/>
      <c r="G53" s="20"/>
      <c r="H53" s="20"/>
      <c r="I53" s="20"/>
      <c r="J53" s="20"/>
      <c r="K53" s="21"/>
      <c r="L53" s="21"/>
      <c r="M53" s="20"/>
      <c r="N53" s="20"/>
    </row>
    <row r="54" spans="1:14">
      <c r="A54" s="16">
        <v>46</v>
      </c>
      <c r="B54" s="17"/>
      <c r="C54" s="17"/>
      <c r="D54" s="17"/>
      <c r="E54" s="17"/>
      <c r="F54" s="29"/>
      <c r="G54" s="17"/>
      <c r="H54" s="17"/>
      <c r="I54" s="17"/>
      <c r="J54" s="17"/>
      <c r="K54" s="18"/>
      <c r="L54" s="18"/>
      <c r="M54" s="17"/>
      <c r="N54" s="17"/>
    </row>
    <row r="55" spans="1:14">
      <c r="A55" s="19">
        <v>47</v>
      </c>
      <c r="B55" s="20"/>
      <c r="C55" s="20"/>
      <c r="D55" s="20"/>
      <c r="E55" s="20"/>
      <c r="F55" s="30"/>
      <c r="G55" s="20"/>
      <c r="H55" s="20"/>
      <c r="I55" s="20"/>
      <c r="J55" s="20"/>
      <c r="K55" s="21"/>
      <c r="L55" s="21"/>
      <c r="M55" s="20"/>
      <c r="N55" s="20"/>
    </row>
    <row r="56" spans="1:14">
      <c r="A56" s="22">
        <v>48</v>
      </c>
      <c r="B56" s="23"/>
      <c r="C56" s="23"/>
      <c r="D56" s="23"/>
      <c r="E56" s="23"/>
      <c r="F56" s="31"/>
      <c r="G56" s="23"/>
      <c r="H56" s="23"/>
      <c r="I56" s="23"/>
      <c r="J56" s="23"/>
      <c r="K56" s="24"/>
      <c r="L56" s="24"/>
      <c r="M56" s="23"/>
      <c r="N56" s="23"/>
    </row>
    <row r="57" spans="1:14">
      <c r="A57" s="19">
        <v>49</v>
      </c>
      <c r="B57" s="20"/>
      <c r="C57" s="20"/>
      <c r="D57" s="20"/>
      <c r="E57" s="20"/>
      <c r="F57" s="30"/>
      <c r="G57" s="20"/>
      <c r="H57" s="20"/>
      <c r="I57" s="20"/>
      <c r="J57" s="20"/>
      <c r="K57" s="21"/>
      <c r="L57" s="21"/>
      <c r="M57" s="20"/>
      <c r="N57" s="20"/>
    </row>
    <row r="58" spans="1:14">
      <c r="A58" s="22">
        <v>50</v>
      </c>
      <c r="B58" s="23"/>
      <c r="C58" s="23"/>
      <c r="D58" s="23"/>
      <c r="E58" s="23"/>
      <c r="F58" s="31"/>
      <c r="G58" s="23"/>
      <c r="H58" s="23"/>
      <c r="I58" s="23"/>
      <c r="J58" s="23"/>
      <c r="K58" s="24"/>
      <c r="L58" s="24"/>
      <c r="M58" s="23"/>
      <c r="N58" s="23"/>
    </row>
    <row r="59" spans="1:14">
      <c r="A59" s="19">
        <v>51</v>
      </c>
      <c r="B59" s="20"/>
      <c r="C59" s="20"/>
      <c r="D59" s="20"/>
      <c r="E59" s="20"/>
      <c r="F59" s="30"/>
      <c r="G59" s="20"/>
      <c r="H59" s="20"/>
      <c r="I59" s="20"/>
      <c r="J59" s="20"/>
      <c r="K59" s="21"/>
      <c r="L59" s="21"/>
      <c r="M59" s="20"/>
      <c r="N59" s="20"/>
    </row>
    <row r="60" spans="1:14">
      <c r="A60" s="16">
        <v>52</v>
      </c>
      <c r="B60" s="17"/>
      <c r="C60" s="17"/>
      <c r="D60" s="17"/>
      <c r="E60" s="17"/>
      <c r="F60" s="29"/>
      <c r="G60" s="17"/>
      <c r="H60" s="17"/>
      <c r="I60" s="17"/>
      <c r="J60" s="17"/>
      <c r="K60" s="18"/>
      <c r="L60" s="18"/>
      <c r="M60" s="17"/>
      <c r="N60" s="17"/>
    </row>
    <row r="61" spans="1:14">
      <c r="A61" s="19">
        <v>53</v>
      </c>
      <c r="B61" s="20"/>
      <c r="C61" s="20"/>
      <c r="D61" s="20"/>
      <c r="E61" s="20"/>
      <c r="F61" s="30"/>
      <c r="G61" s="20"/>
      <c r="H61" s="20"/>
      <c r="I61" s="20"/>
      <c r="J61" s="20"/>
      <c r="K61" s="21"/>
      <c r="L61" s="21"/>
      <c r="M61" s="20"/>
      <c r="N61" s="20"/>
    </row>
    <row r="62" spans="1:14">
      <c r="A62" s="16">
        <v>54</v>
      </c>
      <c r="B62" s="17"/>
      <c r="C62" s="17"/>
      <c r="D62" s="17"/>
      <c r="E62" s="17"/>
      <c r="F62" s="29"/>
      <c r="G62" s="17"/>
      <c r="H62" s="17"/>
      <c r="I62" s="17"/>
      <c r="J62" s="17"/>
      <c r="K62" s="18"/>
      <c r="L62" s="18"/>
      <c r="M62" s="17"/>
      <c r="N62" s="17"/>
    </row>
    <row r="63" spans="1:14">
      <c r="A63" s="19">
        <v>55</v>
      </c>
      <c r="B63" s="20"/>
      <c r="C63" s="20"/>
      <c r="D63" s="20"/>
      <c r="E63" s="20"/>
      <c r="F63" s="30"/>
      <c r="G63" s="20"/>
      <c r="H63" s="20"/>
      <c r="I63" s="20"/>
      <c r="J63" s="20"/>
      <c r="K63" s="21"/>
      <c r="L63" s="21"/>
      <c r="M63" s="20"/>
      <c r="N63" s="20"/>
    </row>
    <row r="64" spans="1:14">
      <c r="A64" s="16">
        <v>56</v>
      </c>
      <c r="B64" s="17"/>
      <c r="C64" s="17"/>
      <c r="D64" s="17"/>
      <c r="E64" s="17"/>
      <c r="F64" s="29"/>
      <c r="G64" s="17"/>
      <c r="H64" s="17"/>
      <c r="I64" s="17"/>
      <c r="J64" s="17"/>
      <c r="K64" s="18"/>
      <c r="L64" s="18"/>
      <c r="M64" s="17"/>
      <c r="N64" s="17"/>
    </row>
    <row r="65" spans="1:14">
      <c r="A65" s="19">
        <v>57</v>
      </c>
      <c r="B65" s="20"/>
      <c r="C65" s="20"/>
      <c r="D65" s="20"/>
      <c r="E65" s="20"/>
      <c r="F65" s="30"/>
      <c r="G65" s="20"/>
      <c r="H65" s="20"/>
      <c r="I65" s="20"/>
      <c r="J65" s="20"/>
      <c r="K65" s="21"/>
      <c r="L65" s="21"/>
      <c r="M65" s="20"/>
      <c r="N65" s="20"/>
    </row>
    <row r="66" spans="1:14">
      <c r="A66" s="22">
        <v>58</v>
      </c>
      <c r="B66" s="23"/>
      <c r="C66" s="23"/>
      <c r="D66" s="23"/>
      <c r="E66" s="23"/>
      <c r="F66" s="31"/>
      <c r="G66" s="23"/>
      <c r="H66" s="23"/>
      <c r="I66" s="23"/>
      <c r="J66" s="23"/>
      <c r="K66" s="24"/>
      <c r="L66" s="24"/>
      <c r="M66" s="23"/>
      <c r="N66" s="23"/>
    </row>
    <row r="67" spans="1:14">
      <c r="A67" s="19">
        <v>59</v>
      </c>
      <c r="B67" s="20"/>
      <c r="C67" s="20"/>
      <c r="D67" s="20"/>
      <c r="E67" s="20"/>
      <c r="F67" s="30"/>
      <c r="G67" s="20"/>
      <c r="H67" s="20"/>
      <c r="I67" s="20"/>
      <c r="J67" s="20"/>
      <c r="K67" s="21"/>
      <c r="L67" s="21"/>
      <c r="M67" s="20"/>
      <c r="N67" s="20"/>
    </row>
    <row r="68" spans="1:14">
      <c r="A68" s="22">
        <v>60</v>
      </c>
      <c r="B68" s="23"/>
      <c r="C68" s="23"/>
      <c r="D68" s="23"/>
      <c r="E68" s="23"/>
      <c r="F68" s="31"/>
      <c r="G68" s="23"/>
      <c r="H68" s="23"/>
      <c r="I68" s="23"/>
      <c r="J68" s="23"/>
      <c r="K68" s="24"/>
      <c r="L68" s="24"/>
      <c r="M68" s="23"/>
      <c r="N68" s="23"/>
    </row>
    <row r="69" spans="1:14">
      <c r="A69" s="19">
        <v>61</v>
      </c>
      <c r="B69" s="20"/>
      <c r="C69" s="20"/>
      <c r="D69" s="20"/>
      <c r="E69" s="20"/>
      <c r="F69" s="30"/>
      <c r="G69" s="20"/>
      <c r="H69" s="20"/>
      <c r="I69" s="20"/>
      <c r="J69" s="20"/>
      <c r="K69" s="21"/>
      <c r="L69" s="21"/>
      <c r="M69" s="20"/>
      <c r="N69" s="20"/>
    </row>
    <row r="70" spans="1:14">
      <c r="A70" s="22">
        <v>62</v>
      </c>
      <c r="B70" s="23"/>
      <c r="C70" s="23"/>
      <c r="D70" s="23"/>
      <c r="E70" s="23"/>
      <c r="F70" s="31"/>
      <c r="G70" s="23"/>
      <c r="H70" s="23"/>
      <c r="I70" s="23"/>
      <c r="J70" s="23"/>
      <c r="K70" s="24"/>
      <c r="L70" s="24"/>
      <c r="M70" s="23"/>
      <c r="N70" s="23"/>
    </row>
    <row r="71" spans="1:14">
      <c r="A71" s="19">
        <v>63</v>
      </c>
      <c r="B71" s="20"/>
      <c r="C71" s="20"/>
      <c r="D71" s="20"/>
      <c r="E71" s="20"/>
      <c r="F71" s="30"/>
      <c r="G71" s="20"/>
      <c r="H71" s="20"/>
      <c r="I71" s="20"/>
      <c r="J71" s="20"/>
      <c r="K71" s="21"/>
      <c r="L71" s="21"/>
      <c r="M71" s="20"/>
      <c r="N71" s="20"/>
    </row>
    <row r="72" spans="1:14">
      <c r="A72" s="22">
        <v>64</v>
      </c>
      <c r="B72" s="23"/>
      <c r="C72" s="23"/>
      <c r="D72" s="23"/>
      <c r="E72" s="23"/>
      <c r="F72" s="31"/>
      <c r="G72" s="23"/>
      <c r="H72" s="23"/>
      <c r="I72" s="23"/>
      <c r="J72" s="23"/>
      <c r="K72" s="24"/>
      <c r="L72" s="24"/>
      <c r="M72" s="23"/>
      <c r="N72" s="23"/>
    </row>
    <row r="73" spans="1:14">
      <c r="A73" s="19">
        <v>65</v>
      </c>
      <c r="B73" s="20"/>
      <c r="C73" s="20"/>
      <c r="D73" s="20"/>
      <c r="E73" s="20"/>
      <c r="F73" s="30"/>
      <c r="G73" s="20"/>
      <c r="H73" s="20"/>
      <c r="I73" s="20"/>
      <c r="J73" s="20"/>
      <c r="K73" s="21"/>
      <c r="L73" s="21"/>
      <c r="M73" s="20"/>
      <c r="N73" s="20"/>
    </row>
    <row r="74" spans="1:14">
      <c r="A74" s="22">
        <v>66</v>
      </c>
      <c r="B74" s="23"/>
      <c r="C74" s="23"/>
      <c r="D74" s="23"/>
      <c r="E74" s="23"/>
      <c r="F74" s="31"/>
      <c r="G74" s="23"/>
      <c r="H74" s="23"/>
      <c r="I74" s="23"/>
      <c r="J74" s="23"/>
      <c r="K74" s="24"/>
      <c r="L74" s="24"/>
      <c r="M74" s="23"/>
      <c r="N74" s="23"/>
    </row>
    <row r="75" spans="1:14">
      <c r="A75" s="19">
        <v>67</v>
      </c>
      <c r="B75" s="20"/>
      <c r="C75" s="20"/>
      <c r="D75" s="20"/>
      <c r="E75" s="20"/>
      <c r="F75" s="30"/>
      <c r="G75" s="20"/>
      <c r="H75" s="20"/>
      <c r="I75" s="20"/>
      <c r="J75" s="20"/>
      <c r="K75" s="21"/>
      <c r="L75" s="21"/>
      <c r="M75" s="20"/>
      <c r="N75" s="20"/>
    </row>
    <row r="76" spans="1:14">
      <c r="A76" s="22">
        <v>68</v>
      </c>
      <c r="B76" s="23"/>
      <c r="C76" s="23"/>
      <c r="D76" s="23"/>
      <c r="E76" s="23"/>
      <c r="F76" s="31"/>
      <c r="G76" s="23"/>
      <c r="H76" s="23"/>
      <c r="I76" s="23"/>
      <c r="J76" s="23"/>
      <c r="K76" s="24"/>
      <c r="L76" s="24"/>
      <c r="M76" s="23"/>
      <c r="N76" s="23"/>
    </row>
    <row r="77" spans="1:14">
      <c r="A77" s="19">
        <v>69</v>
      </c>
      <c r="B77" s="20"/>
      <c r="C77" s="20"/>
      <c r="D77" s="20"/>
      <c r="E77" s="20"/>
      <c r="F77" s="30"/>
      <c r="G77" s="20"/>
      <c r="H77" s="20"/>
      <c r="I77" s="20"/>
      <c r="J77" s="20"/>
      <c r="K77" s="21"/>
      <c r="L77" s="21"/>
      <c r="M77" s="20"/>
      <c r="N77" s="20"/>
    </row>
    <row r="78" spans="1:14">
      <c r="A78" s="22">
        <v>70</v>
      </c>
      <c r="B78" s="23"/>
      <c r="C78" s="23"/>
      <c r="D78" s="23"/>
      <c r="E78" s="23"/>
      <c r="F78" s="31"/>
      <c r="G78" s="23"/>
      <c r="H78" s="23"/>
      <c r="I78" s="23"/>
      <c r="J78" s="23"/>
      <c r="K78" s="24"/>
      <c r="L78" s="24"/>
      <c r="M78" s="23"/>
      <c r="N78" s="23"/>
    </row>
    <row r="79" spans="1:14">
      <c r="A79" s="19">
        <v>71</v>
      </c>
      <c r="B79" s="20"/>
      <c r="C79" s="20"/>
      <c r="D79" s="20"/>
      <c r="E79" s="20"/>
      <c r="F79" s="30"/>
      <c r="G79" s="20"/>
      <c r="H79" s="20"/>
      <c r="I79" s="20"/>
      <c r="J79" s="20"/>
      <c r="K79" s="21"/>
      <c r="L79" s="21"/>
      <c r="M79" s="20"/>
      <c r="N79" s="20"/>
    </row>
    <row r="80" spans="1:14">
      <c r="A80" s="22">
        <v>72</v>
      </c>
      <c r="B80" s="23"/>
      <c r="C80" s="23"/>
      <c r="D80" s="23"/>
      <c r="E80" s="23"/>
      <c r="F80" s="31"/>
      <c r="G80" s="23"/>
      <c r="H80" s="23"/>
      <c r="I80" s="23"/>
      <c r="J80" s="23"/>
      <c r="K80" s="24"/>
      <c r="L80" s="24"/>
      <c r="M80" s="23"/>
      <c r="N80" s="23"/>
    </row>
    <row r="81" spans="1:14">
      <c r="A81" s="19">
        <v>73</v>
      </c>
      <c r="B81" s="20"/>
      <c r="C81" s="20"/>
      <c r="D81" s="20"/>
      <c r="E81" s="20"/>
      <c r="F81" s="30"/>
      <c r="G81" s="20"/>
      <c r="H81" s="20"/>
      <c r="I81" s="20"/>
      <c r="J81" s="20"/>
      <c r="K81" s="21"/>
      <c r="L81" s="21"/>
      <c r="M81" s="20"/>
      <c r="N81" s="20"/>
    </row>
    <row r="82" spans="1:14">
      <c r="A82" s="22">
        <v>74</v>
      </c>
      <c r="B82" s="23"/>
      <c r="C82" s="23"/>
      <c r="D82" s="23"/>
      <c r="E82" s="23"/>
      <c r="F82" s="31"/>
      <c r="G82" s="23"/>
      <c r="H82" s="23"/>
      <c r="I82" s="23"/>
      <c r="J82" s="23"/>
      <c r="K82" s="24"/>
      <c r="L82" s="24"/>
      <c r="M82" s="23"/>
      <c r="N82" s="23"/>
    </row>
    <row r="83" spans="1:14">
      <c r="A83" s="19">
        <v>75</v>
      </c>
      <c r="B83" s="20"/>
      <c r="C83" s="20"/>
      <c r="D83" s="20"/>
      <c r="E83" s="20"/>
      <c r="F83" s="30"/>
      <c r="G83" s="20"/>
      <c r="H83" s="20"/>
      <c r="I83" s="20"/>
      <c r="J83" s="20"/>
      <c r="K83" s="21"/>
      <c r="L83" s="21"/>
      <c r="M83" s="20"/>
      <c r="N83" s="20"/>
    </row>
    <row r="84" spans="1:14">
      <c r="A84" s="22">
        <v>76</v>
      </c>
      <c r="B84" s="23"/>
      <c r="C84" s="23"/>
      <c r="D84" s="23"/>
      <c r="E84" s="23"/>
      <c r="F84" s="31"/>
      <c r="G84" s="23"/>
      <c r="H84" s="23"/>
      <c r="I84" s="23"/>
      <c r="J84" s="23"/>
      <c r="K84" s="24"/>
      <c r="L84" s="24"/>
      <c r="M84" s="23"/>
      <c r="N84" s="23"/>
    </row>
    <row r="85" spans="1:14">
      <c r="A85" s="19">
        <v>77</v>
      </c>
      <c r="B85" s="20"/>
      <c r="C85" s="20"/>
      <c r="D85" s="20"/>
      <c r="E85" s="20"/>
      <c r="F85" s="30"/>
      <c r="G85" s="20"/>
      <c r="H85" s="20"/>
      <c r="I85" s="20"/>
      <c r="J85" s="20"/>
      <c r="K85" s="21"/>
      <c r="L85" s="21"/>
      <c r="M85" s="20"/>
      <c r="N85" s="20"/>
    </row>
    <row r="86" spans="1:14">
      <c r="A86" s="22">
        <v>78</v>
      </c>
      <c r="B86" s="23"/>
      <c r="C86" s="23"/>
      <c r="D86" s="23"/>
      <c r="E86" s="23"/>
      <c r="F86" s="31"/>
      <c r="G86" s="23"/>
      <c r="H86" s="23"/>
      <c r="I86" s="23"/>
      <c r="J86" s="23"/>
      <c r="K86" s="24"/>
      <c r="L86" s="24"/>
      <c r="M86" s="23"/>
      <c r="N86" s="23"/>
    </row>
    <row r="87" spans="1:14">
      <c r="A87" s="19">
        <v>79</v>
      </c>
      <c r="B87" s="20"/>
      <c r="C87" s="20"/>
      <c r="D87" s="20"/>
      <c r="E87" s="20"/>
      <c r="F87" s="30"/>
      <c r="G87" s="20"/>
      <c r="H87" s="20"/>
      <c r="I87" s="20"/>
      <c r="J87" s="20"/>
      <c r="K87" s="21"/>
      <c r="L87" s="21"/>
      <c r="M87" s="20"/>
      <c r="N87" s="20"/>
    </row>
    <row r="88" spans="1:14">
      <c r="A88" s="22">
        <v>80</v>
      </c>
      <c r="B88" s="23"/>
      <c r="C88" s="23"/>
      <c r="D88" s="23"/>
      <c r="E88" s="23"/>
      <c r="F88" s="31"/>
      <c r="G88" s="23"/>
      <c r="H88" s="23"/>
      <c r="I88" s="23"/>
      <c r="J88" s="23"/>
      <c r="K88" s="24"/>
      <c r="L88" s="24"/>
      <c r="M88" s="23"/>
      <c r="N88" s="23"/>
    </row>
    <row r="89" spans="1:14">
      <c r="A89" s="19">
        <v>81</v>
      </c>
      <c r="B89" s="20"/>
      <c r="C89" s="20"/>
      <c r="D89" s="20"/>
      <c r="E89" s="20"/>
      <c r="F89" s="32"/>
      <c r="G89" s="20"/>
      <c r="H89" s="20"/>
      <c r="I89" s="20"/>
      <c r="J89" s="20"/>
      <c r="K89" s="21"/>
      <c r="L89" s="21"/>
      <c r="M89" s="20"/>
      <c r="N89" s="20"/>
    </row>
    <row r="90" spans="1:14">
      <c r="A90" s="22">
        <v>82</v>
      </c>
      <c r="B90" s="23"/>
      <c r="C90" s="23"/>
      <c r="D90" s="23"/>
      <c r="E90" s="23"/>
      <c r="F90" s="31"/>
      <c r="G90" s="23"/>
      <c r="H90" s="23"/>
      <c r="I90" s="23"/>
      <c r="J90" s="23"/>
      <c r="K90" s="24"/>
      <c r="L90" s="24"/>
      <c r="M90" s="23"/>
      <c r="N90" s="23"/>
    </row>
    <row r="91" spans="1:14">
      <c r="A91" s="19">
        <v>83</v>
      </c>
      <c r="B91" s="20"/>
      <c r="C91" s="20"/>
      <c r="D91" s="20"/>
      <c r="E91" s="20"/>
      <c r="F91" s="30"/>
      <c r="G91" s="20"/>
      <c r="H91" s="20"/>
      <c r="I91" s="20"/>
      <c r="J91" s="20"/>
      <c r="K91" s="21"/>
      <c r="L91" s="21"/>
      <c r="M91" s="20"/>
      <c r="N91" s="20"/>
    </row>
    <row r="92" spans="1:14">
      <c r="A92" s="22">
        <v>84</v>
      </c>
      <c r="B92" s="23"/>
      <c r="C92" s="23"/>
      <c r="D92" s="23"/>
      <c r="E92" s="23"/>
      <c r="F92" s="31"/>
      <c r="G92" s="23"/>
      <c r="H92" s="23"/>
      <c r="I92" s="23"/>
      <c r="J92" s="23"/>
      <c r="K92" s="24"/>
      <c r="L92" s="24"/>
      <c r="M92" s="23"/>
      <c r="N92" s="23"/>
    </row>
    <row r="93" spans="1:14">
      <c r="A93" s="19">
        <v>85</v>
      </c>
      <c r="B93" s="20"/>
      <c r="C93" s="20"/>
      <c r="D93" s="20"/>
      <c r="E93" s="20"/>
      <c r="F93" s="30"/>
      <c r="G93" s="20"/>
      <c r="H93" s="20"/>
      <c r="I93" s="20"/>
      <c r="J93" s="20"/>
      <c r="K93" s="21"/>
      <c r="L93" s="21"/>
      <c r="M93" s="20"/>
      <c r="N93" s="20"/>
    </row>
    <row r="94" spans="1:14">
      <c r="A94" s="22">
        <v>86</v>
      </c>
      <c r="B94" s="23"/>
      <c r="C94" s="23"/>
      <c r="D94" s="23"/>
      <c r="E94" s="23"/>
      <c r="F94" s="31"/>
      <c r="G94" s="23"/>
      <c r="H94" s="23"/>
      <c r="I94" s="23"/>
      <c r="J94" s="23"/>
      <c r="K94" s="24"/>
      <c r="L94" s="24"/>
      <c r="M94" s="23"/>
      <c r="N94" s="23"/>
    </row>
    <row r="95" spans="1:14">
      <c r="A95" s="19">
        <v>87</v>
      </c>
      <c r="B95" s="20"/>
      <c r="C95" s="20"/>
      <c r="D95" s="20"/>
      <c r="E95" s="32"/>
      <c r="F95" s="30"/>
      <c r="G95" s="20"/>
      <c r="H95" s="20"/>
      <c r="I95" s="20"/>
      <c r="J95" s="20"/>
      <c r="K95" s="21"/>
      <c r="L95" s="21"/>
      <c r="M95" s="20"/>
      <c r="N95" s="20"/>
    </row>
    <row r="96" spans="1:14">
      <c r="A96" s="22">
        <v>88</v>
      </c>
      <c r="B96" s="23"/>
      <c r="C96" s="23"/>
      <c r="D96" s="23"/>
      <c r="E96" s="23"/>
      <c r="F96" s="31"/>
      <c r="G96" s="23"/>
      <c r="H96" s="23"/>
      <c r="I96" s="23"/>
      <c r="J96" s="23"/>
      <c r="K96" s="24"/>
      <c r="L96" s="24"/>
      <c r="M96" s="23"/>
      <c r="N96" s="23"/>
    </row>
    <row r="97" spans="1:14">
      <c r="A97" s="19">
        <v>89</v>
      </c>
      <c r="B97" s="20"/>
      <c r="C97" s="20"/>
      <c r="D97" s="20"/>
      <c r="E97" s="20"/>
      <c r="F97" s="30"/>
      <c r="G97" s="20"/>
      <c r="H97" s="20"/>
      <c r="I97" s="20"/>
      <c r="J97" s="20"/>
      <c r="K97" s="21"/>
      <c r="L97" s="21"/>
      <c r="M97" s="20"/>
      <c r="N97" s="20"/>
    </row>
    <row r="98" spans="1:14">
      <c r="A98" s="22">
        <v>90</v>
      </c>
      <c r="B98" s="23"/>
      <c r="C98" s="23"/>
      <c r="D98" s="23"/>
      <c r="E98" s="23"/>
      <c r="F98" s="31"/>
      <c r="G98" s="23"/>
      <c r="H98" s="23"/>
      <c r="I98" s="23"/>
      <c r="J98" s="23"/>
      <c r="K98" s="24"/>
      <c r="L98" s="24"/>
      <c r="M98" s="23"/>
      <c r="N98" s="23"/>
    </row>
    <row r="99" spans="1:14">
      <c r="A99" s="19">
        <v>91</v>
      </c>
      <c r="B99" s="20"/>
      <c r="C99" s="20"/>
      <c r="D99" s="20"/>
      <c r="E99" s="20"/>
      <c r="F99" s="30"/>
      <c r="G99" s="20"/>
      <c r="H99" s="20"/>
      <c r="I99" s="20"/>
      <c r="J99" s="20"/>
      <c r="K99" s="21"/>
      <c r="L99" s="21"/>
      <c r="M99" s="20"/>
      <c r="N99" s="20"/>
    </row>
    <row r="100" spans="1:14">
      <c r="A100" s="22">
        <v>92</v>
      </c>
      <c r="B100" s="23"/>
      <c r="C100" s="23"/>
      <c r="D100" s="23"/>
      <c r="E100" s="23"/>
      <c r="F100" s="31"/>
      <c r="G100" s="23"/>
      <c r="H100" s="23"/>
      <c r="I100" s="23"/>
      <c r="J100" s="23"/>
      <c r="K100" s="24"/>
      <c r="L100" s="24"/>
      <c r="M100" s="23"/>
      <c r="N100" s="23"/>
    </row>
    <row r="101" spans="1:14">
      <c r="A101" s="19">
        <v>93</v>
      </c>
      <c r="B101" s="20"/>
      <c r="C101" s="20"/>
      <c r="D101" s="20"/>
      <c r="E101" s="20"/>
      <c r="F101" s="30"/>
      <c r="G101" s="20"/>
      <c r="H101" s="20"/>
      <c r="I101" s="20"/>
      <c r="J101" s="20"/>
      <c r="K101" s="21"/>
      <c r="L101" s="21"/>
      <c r="M101" s="20"/>
      <c r="N101" s="20"/>
    </row>
    <row r="102" spans="1:14">
      <c r="A102" s="22">
        <v>94</v>
      </c>
      <c r="B102" s="23"/>
      <c r="C102" s="23"/>
      <c r="D102" s="23"/>
      <c r="E102" s="23"/>
      <c r="F102" s="31"/>
      <c r="G102" s="23"/>
      <c r="H102" s="23"/>
      <c r="I102" s="23"/>
      <c r="J102" s="23"/>
      <c r="K102" s="24"/>
      <c r="L102" s="24"/>
      <c r="M102" s="23"/>
      <c r="N102" s="23"/>
    </row>
    <row r="103" spans="1:14">
      <c r="A103" s="19">
        <v>95</v>
      </c>
      <c r="B103" s="20"/>
      <c r="C103" s="20"/>
      <c r="D103" s="20"/>
      <c r="E103" s="20"/>
      <c r="F103" s="30"/>
      <c r="G103" s="20"/>
      <c r="H103" s="20"/>
      <c r="I103" s="20"/>
      <c r="J103" s="20"/>
      <c r="K103" s="21"/>
      <c r="L103" s="21"/>
      <c r="M103" s="20"/>
      <c r="N103" s="20"/>
    </row>
    <row r="104" spans="1:14">
      <c r="A104" s="22">
        <v>96</v>
      </c>
      <c r="B104" s="23"/>
      <c r="C104" s="23"/>
      <c r="D104" s="23"/>
      <c r="E104" s="23"/>
      <c r="F104" s="31"/>
      <c r="G104" s="23"/>
      <c r="H104" s="23"/>
      <c r="I104" s="23"/>
      <c r="J104" s="23"/>
      <c r="K104" s="24"/>
      <c r="L104" s="24"/>
      <c r="M104" s="23"/>
      <c r="N104" s="23"/>
    </row>
    <row r="105" spans="1:14">
      <c r="A105" s="19">
        <v>97</v>
      </c>
      <c r="B105" s="20"/>
      <c r="C105" s="20"/>
      <c r="D105" s="20"/>
      <c r="E105" s="20"/>
      <c r="F105" s="30"/>
      <c r="G105" s="20"/>
      <c r="H105" s="20"/>
      <c r="I105" s="20"/>
      <c r="J105" s="20"/>
      <c r="K105" s="21"/>
      <c r="L105" s="21"/>
      <c r="M105" s="20"/>
      <c r="N105" s="20"/>
    </row>
    <row r="106" spans="1:14">
      <c r="A106" s="22">
        <v>98</v>
      </c>
      <c r="B106" s="23"/>
      <c r="C106" s="23"/>
      <c r="D106" s="23"/>
      <c r="E106" s="23"/>
      <c r="F106" s="31"/>
      <c r="G106" s="23"/>
      <c r="H106" s="23"/>
      <c r="I106" s="23"/>
      <c r="J106" s="23"/>
      <c r="K106" s="24"/>
      <c r="L106" s="24"/>
      <c r="M106" s="23"/>
      <c r="N106" s="23"/>
    </row>
    <row r="107" spans="1:14">
      <c r="A107" s="19">
        <v>99</v>
      </c>
      <c r="B107" s="20"/>
      <c r="C107" s="20"/>
      <c r="D107" s="20"/>
      <c r="E107" s="20"/>
      <c r="F107" s="30"/>
      <c r="G107" s="20"/>
      <c r="H107" s="20"/>
      <c r="I107" s="20"/>
      <c r="J107" s="20"/>
      <c r="K107" s="21"/>
      <c r="L107" s="21"/>
      <c r="M107" s="20"/>
      <c r="N107" s="20"/>
    </row>
    <row r="108" spans="1:14">
      <c r="A108" s="22">
        <v>100</v>
      </c>
      <c r="B108" s="23"/>
      <c r="C108" s="23"/>
      <c r="D108" s="23"/>
      <c r="E108" s="23"/>
      <c r="F108" s="31"/>
      <c r="G108" s="23"/>
      <c r="H108" s="23"/>
      <c r="I108" s="23"/>
      <c r="J108" s="23"/>
      <c r="K108" s="24"/>
      <c r="L108" s="24"/>
      <c r="M108" s="23"/>
      <c r="N108" s="23"/>
    </row>
  </sheetData>
  <sheetProtection algorithmName="SHA-512" hashValue="H3Dv6lEeEmNEu2lCAW3f/cxaCKlWWjKJaSBoA48c8nCLDJ4XFZRVY1w82NeovYMRCMlV0OeKL44ZY0LHX6AsJA==" saltValue="Y0ArxOZdX2YBJsHUjXD9Lw==" spinCount="100000" sheet="1" formatCells="0"/>
  <mergeCells count="2">
    <mergeCell ref="B2:B3"/>
    <mergeCell ref="C2:D3"/>
  </mergeCells>
  <phoneticPr fontId="1"/>
  <dataValidations count="6">
    <dataValidation type="list" allowBlank="1" showInputMessage="1" showErrorMessage="1" sqref="E6:E108" xr:uid="{B2CBB81A-DB8E-4E16-9161-39AAAFC6FEA3}">
      <formula1>"ME,WE"</formula1>
    </dataValidation>
    <dataValidation type="list" allowBlank="1" showInputMessage="1" showErrorMessage="1" sqref="D6:D108" xr:uid="{26AB450E-9146-4A63-8F62-D8D3564AD0A0}">
      <formula1>"男性,女性"</formula1>
    </dataValidation>
    <dataValidation type="list" allowBlank="1" showInputMessage="1" showErrorMessage="1" sqref="G6:G108" xr:uid="{DDA8CC90-6C38-4FE5-8713-5A1F6FDE7BA8}">
      <formula1>"必要,不要"</formula1>
    </dataValidation>
    <dataValidation type="list" allowBlank="1" showInputMessage="1" showErrorMessage="1" sqref="J6:J108" xr:uid="{865BBE04-E6D1-4576-B315-6DF7DE8F8A31}">
      <formula1>"車(代表者),車(同乗),公共交通機関,その他"</formula1>
    </dataValidation>
    <dataValidation type="list" allowBlank="1" showInputMessage="1" showErrorMessage="1" sqref="F6:F108" xr:uid="{75F232E1-38D9-45AA-8E1B-4087564E0226}">
      <formula1>"ME,WE,MA,WA,MF(北東学連),WF(北東学連),"</formula1>
    </dataValidation>
    <dataValidation type="list" allowBlank="1" showInputMessage="1" showErrorMessage="1" sqref="N6:N108" xr:uid="{8135CA18-B654-4A77-A444-40D34210D637}">
      <formula1>"あり,なし"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2806-4D50-4CAE-91BD-4AD157DB0847}">
  <dimension ref="B3:S10"/>
  <sheetViews>
    <sheetView showGridLines="0" workbookViewId="0">
      <selection activeCell="G8" sqref="G8"/>
    </sheetView>
  </sheetViews>
  <sheetFormatPr defaultRowHeight="17.649999999999999"/>
  <cols>
    <col min="1" max="1" width="3.375" customWidth="1"/>
    <col min="2" max="2" width="10.375" customWidth="1"/>
    <col min="3" max="3" width="19.75" customWidth="1"/>
    <col min="4" max="4" width="16.5" customWidth="1"/>
    <col min="5" max="5" width="7.625" customWidth="1"/>
    <col min="6" max="6" width="14.75" customWidth="1"/>
    <col min="7" max="7" width="9.375" bestFit="1" customWidth="1"/>
    <col min="9" max="9" width="15.25" customWidth="1"/>
    <col min="10" max="10" width="9.375" bestFit="1" customWidth="1"/>
    <col min="14" max="19" width="16.75" customWidth="1"/>
  </cols>
  <sheetData>
    <row r="3" spans="2:19">
      <c r="F3" s="1"/>
      <c r="G3" s="1"/>
    </row>
    <row r="4" spans="2:19">
      <c r="B4" s="60" t="s">
        <v>70</v>
      </c>
      <c r="C4" s="61"/>
      <c r="D4" s="61"/>
      <c r="E4" s="1"/>
      <c r="F4" s="35" t="s">
        <v>4</v>
      </c>
      <c r="G4" s="35" t="s">
        <v>33</v>
      </c>
      <c r="H4" s="1"/>
      <c r="I4" s="35" t="s">
        <v>31</v>
      </c>
      <c r="K4" s="33"/>
      <c r="L4" s="33"/>
      <c r="M4" s="33"/>
      <c r="N4" s="33"/>
      <c r="O4" s="33"/>
    </row>
    <row r="5" spans="2:19">
      <c r="B5" s="62" t="s">
        <v>32</v>
      </c>
      <c r="C5" s="63"/>
      <c r="D5" s="34">
        <f>COUNTA(入力!B9:B108)</f>
        <v>0</v>
      </c>
      <c r="E5" s="1"/>
      <c r="F5" s="35" t="s">
        <v>34</v>
      </c>
      <c r="G5" s="35">
        <f>COUNTIF(入力!J9:J108,"公共交通機関")</f>
        <v>0</v>
      </c>
      <c r="H5" s="1"/>
      <c r="I5" s="58" t="s">
        <v>42</v>
      </c>
      <c r="J5" s="43" t="s">
        <v>43</v>
      </c>
      <c r="K5" s="35" t="s">
        <v>44</v>
      </c>
    </row>
    <row r="6" spans="2:19">
      <c r="B6" s="62" t="s">
        <v>64</v>
      </c>
      <c r="C6" s="63"/>
      <c r="D6" s="34">
        <f>COUNTIF(入力!G9:G108,"必要")</f>
        <v>0</v>
      </c>
      <c r="E6" s="1"/>
      <c r="F6" s="35" t="s">
        <v>35</v>
      </c>
      <c r="G6" s="35">
        <f>COUNTIF(入力!J9:J108,"車(代表者)")</f>
        <v>0</v>
      </c>
      <c r="H6" s="1"/>
      <c r="I6" s="59"/>
      <c r="J6" s="43">
        <f>COUNTIF(入力!E9:E108,"ME")</f>
        <v>0</v>
      </c>
      <c r="K6" s="43">
        <f>COUNTIF(入力!E9:E108,"WE")</f>
        <v>0</v>
      </c>
      <c r="P6" s="37"/>
      <c r="Q6" s="37"/>
    </row>
    <row r="7" spans="2:19">
      <c r="B7" s="57" t="s">
        <v>77</v>
      </c>
      <c r="C7" s="57"/>
      <c r="D7" s="45">
        <f>COUNTIF(入力!N9:N108,"あり")</f>
        <v>0</v>
      </c>
      <c r="E7" s="1"/>
      <c r="F7" s="35" t="s">
        <v>36</v>
      </c>
      <c r="G7" s="35">
        <f>COUNTIF(入力!J9:J108,"車(同乗)")</f>
        <v>0</v>
      </c>
      <c r="H7" s="1"/>
      <c r="I7" s="58" t="s">
        <v>41</v>
      </c>
      <c r="J7" s="44" t="s">
        <v>43</v>
      </c>
      <c r="K7" s="43" t="s">
        <v>44</v>
      </c>
      <c r="L7" s="34" t="s">
        <v>74</v>
      </c>
      <c r="M7" s="34" t="s">
        <v>75</v>
      </c>
      <c r="N7" s="34" t="s">
        <v>58</v>
      </c>
      <c r="O7" s="34" t="s">
        <v>59</v>
      </c>
      <c r="P7" s="48"/>
      <c r="Q7" s="37"/>
      <c r="R7" s="41"/>
      <c r="S7" s="41"/>
    </row>
    <row r="8" spans="2:19">
      <c r="B8" s="55" t="s">
        <v>76</v>
      </c>
      <c r="C8" s="56"/>
      <c r="D8" s="45">
        <f>(確認!J6+確認!K6)*3000+(確認!J8+確認!K8)*3500+(確認!L8+確認!M8)*3300+(確認!N8+確認!O8)*2500+300*確認!D6+6000*確認!D7</f>
        <v>0</v>
      </c>
      <c r="E8" s="1"/>
      <c r="F8" s="35" t="s">
        <v>37</v>
      </c>
      <c r="G8" s="35">
        <f>COUNTIF(入力!J9:J108,"その他")</f>
        <v>0</v>
      </c>
      <c r="H8" s="1"/>
      <c r="I8" s="59"/>
      <c r="J8" s="44">
        <f>COUNTIF(入力!F9:F108,"ME")</f>
        <v>0</v>
      </c>
      <c r="K8" s="43">
        <f>COUNTIF(入力!F9:F108,"WE")</f>
        <v>0</v>
      </c>
      <c r="L8" s="34">
        <f>COUNTIF(入力!F9:F108,"MA")</f>
        <v>0</v>
      </c>
      <c r="M8" s="34">
        <f>COUNTIF(入力!F9:F108,"WA")</f>
        <v>0</v>
      </c>
      <c r="N8" s="34">
        <f>COUNTIF(入力!F9:F108,"MF(北東学連)")</f>
        <v>0</v>
      </c>
      <c r="O8" s="34">
        <f>COUNTIF(入力!F9:F108,"WF(北東学連)")</f>
        <v>0</v>
      </c>
      <c r="R8" s="41"/>
      <c r="S8" s="41"/>
    </row>
    <row r="9" spans="2:19">
      <c r="E9" s="1"/>
      <c r="F9" s="35" t="s">
        <v>38</v>
      </c>
      <c r="G9" s="35">
        <f>G6</f>
        <v>0</v>
      </c>
      <c r="H9" s="1"/>
    </row>
    <row r="10" spans="2:19">
      <c r="E10" s="1"/>
      <c r="H10" s="36"/>
    </row>
  </sheetData>
  <sheetProtection algorithmName="SHA-512" hashValue="Zi74/xkuWf0V3jy80iXn4BNY3uRVbqDT7lJMKo6gdZpIulyHL7cmYVJhTuRyk2jsUXXbg69HYslSG5U2P50JcA==" saltValue="1CwNcZTRv3imdlJN4MGgoQ==" spinCount="100000" sheet="1" formatCells="0"/>
  <mergeCells count="7">
    <mergeCell ref="B8:C8"/>
    <mergeCell ref="B7:C7"/>
    <mergeCell ref="I5:I6"/>
    <mergeCell ref="I7:I8"/>
    <mergeCell ref="B4:D4"/>
    <mergeCell ref="B5:C5"/>
    <mergeCell ref="B6:C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説明</vt:lpstr>
      <vt:lpstr>入力</vt:lpstr>
      <vt:lpstr>確認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2020-06-24T04:13:29Z</dcterms:modified>
</cp:coreProperties>
</file>